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0" yWindow="530" windowWidth="19280" windowHeight="10880"/>
  </bookViews>
  <sheets>
    <sheet name="Pénzügyi költségek" sheetId="3" r:id="rId1"/>
    <sheet name="Pénzügyi bevételek" sheetId="4" r:id="rId2"/>
    <sheet name="NPV" sheetId="5" r:id="rId3"/>
  </sheets>
  <calcPr calcId="145621"/>
</workbook>
</file>

<file path=xl/calcChain.xml><?xml version="1.0" encoding="utf-8"?>
<calcChain xmlns="http://schemas.openxmlformats.org/spreadsheetml/2006/main">
  <c r="O8" i="5"/>
  <c r="N8"/>
  <c r="M8"/>
  <c r="L8"/>
  <c r="K8"/>
  <c r="J8"/>
  <c r="I8"/>
  <c r="H8"/>
  <c r="G8"/>
  <c r="F8"/>
  <c r="E8"/>
  <c r="D8"/>
  <c r="J10" i="4"/>
  <c r="N8"/>
  <c r="M8"/>
  <c r="L8"/>
  <c r="K8"/>
  <c r="J8"/>
  <c r="I8"/>
  <c r="H8"/>
  <c r="G8"/>
  <c r="F8"/>
  <c r="E8"/>
  <c r="D8"/>
  <c r="C8"/>
  <c r="N6"/>
  <c r="M6"/>
  <c r="L6"/>
  <c r="K6"/>
  <c r="J6"/>
  <c r="I6"/>
  <c r="H6"/>
  <c r="G6"/>
  <c r="F6"/>
  <c r="E6"/>
  <c r="D6"/>
  <c r="C6"/>
  <c r="N4"/>
  <c r="N10" s="1"/>
  <c r="M4"/>
  <c r="M10" s="1"/>
  <c r="L4"/>
  <c r="L10" s="1"/>
  <c r="K4"/>
  <c r="K10" s="1"/>
  <c r="J4"/>
  <c r="I4"/>
  <c r="I10" s="1"/>
  <c r="H4"/>
  <c r="H10" s="1"/>
  <c r="G4"/>
  <c r="G10" s="1"/>
  <c r="F4"/>
  <c r="F10" s="1"/>
  <c r="E4"/>
  <c r="E10" s="1"/>
  <c r="D4"/>
  <c r="D10" s="1"/>
  <c r="C4"/>
  <c r="C10" s="1"/>
  <c r="C16" i="3"/>
  <c r="C15"/>
  <c r="C14"/>
  <c r="C13"/>
  <c r="O12"/>
  <c r="N12"/>
  <c r="M12"/>
  <c r="L12"/>
  <c r="K12"/>
  <c r="J12"/>
  <c r="I12"/>
  <c r="H12"/>
  <c r="G12"/>
  <c r="F12"/>
  <c r="E12"/>
  <c r="D12"/>
  <c r="C11"/>
  <c r="C10"/>
  <c r="C9"/>
  <c r="C8"/>
  <c r="O7"/>
  <c r="N7"/>
  <c r="M7"/>
  <c r="L7"/>
  <c r="K7"/>
  <c r="J7"/>
  <c r="I7"/>
  <c r="H7"/>
  <c r="G7"/>
  <c r="F7"/>
  <c r="E7"/>
  <c r="D7"/>
  <c r="O6"/>
  <c r="O17" s="1"/>
  <c r="N6"/>
  <c r="N17" s="1"/>
  <c r="M6"/>
  <c r="M17" s="1"/>
  <c r="L6"/>
  <c r="L17" s="1"/>
  <c r="K6"/>
  <c r="K17" s="1"/>
  <c r="J6"/>
  <c r="J17" s="1"/>
  <c r="I6"/>
  <c r="I17" s="1"/>
  <c r="H6"/>
  <c r="H17" s="1"/>
  <c r="G6"/>
  <c r="G17" s="1"/>
  <c r="F6"/>
  <c r="F17" s="1"/>
  <c r="E6"/>
  <c r="E17" s="1"/>
  <c r="D6"/>
  <c r="D17" s="1"/>
  <c r="E6" i="5" l="1"/>
  <c r="G6"/>
  <c r="G9" s="1"/>
  <c r="I6"/>
  <c r="I9" s="1"/>
  <c r="M6"/>
  <c r="K6"/>
  <c r="K9" s="1"/>
  <c r="O6"/>
  <c r="O9" s="1"/>
  <c r="H6"/>
  <c r="H9" s="1"/>
  <c r="J6"/>
  <c r="J9" s="1"/>
  <c r="N6"/>
  <c r="N9" s="1"/>
  <c r="L6"/>
  <c r="L9" s="1"/>
  <c r="F6"/>
  <c r="F9" s="1"/>
  <c r="M9"/>
  <c r="E9"/>
  <c r="D6"/>
  <c r="D9" s="1"/>
  <c r="C7" i="3"/>
  <c r="C12"/>
  <c r="C17"/>
  <c r="C6"/>
  <c r="D10" i="5" l="1"/>
</calcChain>
</file>

<file path=xl/sharedStrings.xml><?xml version="1.0" encoding="utf-8"?>
<sst xmlns="http://schemas.openxmlformats.org/spreadsheetml/2006/main" count="79" uniqueCount="53">
  <si>
    <t>1. év</t>
  </si>
  <si>
    <t>2. év</t>
  </si>
  <si>
    <t>3. év</t>
  </si>
  <si>
    <t>I. Beruházások/Eszközök</t>
  </si>
  <si>
    <t>Referencia időszak:</t>
  </si>
  <si>
    <t>Pénzügyi diszkontráta:</t>
  </si>
  <si>
    <t>Megnevezés</t>
  </si>
  <si>
    <t>Jelenérték</t>
  </si>
  <si>
    <t>4. év</t>
  </si>
  <si>
    <t>5. év</t>
  </si>
  <si>
    <t>6. év</t>
  </si>
  <si>
    <t>7.év</t>
  </si>
  <si>
    <t>8. év</t>
  </si>
  <si>
    <t>9. év</t>
  </si>
  <si>
    <t>10. év</t>
  </si>
  <si>
    <t>11. év</t>
  </si>
  <si>
    <t>12. év</t>
  </si>
  <si>
    <t>1. Építés, felújítás, bővítés</t>
  </si>
  <si>
    <t>2. Eszközbeszerzés</t>
  </si>
  <si>
    <t>3. Immateriális javak beszerzése</t>
  </si>
  <si>
    <t>II. Szolgáltatások</t>
  </si>
  <si>
    <t>Bevételek</t>
  </si>
  <si>
    <t>Bevételek éves alakulása</t>
  </si>
  <si>
    <t>7. év</t>
  </si>
  <si>
    <t>1. Beruházási költség</t>
  </si>
  <si>
    <t>2. Működési költség</t>
  </si>
  <si>
    <t>3. Kiadási pénzáram (1+2)</t>
  </si>
  <si>
    <t>4. Pénzügyi bevétel</t>
  </si>
  <si>
    <t>5. Bevételi pénzáram (4)</t>
  </si>
  <si>
    <t>6. Nettó bevétel (=5-3)</t>
  </si>
  <si>
    <t>6. Pénzügyi nettó jelenérték</t>
  </si>
  <si>
    <t>11/12 év</t>
  </si>
  <si>
    <t>A pénzügyi nettó jelenérték kiszámítása</t>
  </si>
  <si>
    <t>Költségek</t>
  </si>
  <si>
    <t>16. számú melléklet</t>
  </si>
  <si>
    <t>Beszámoló az üzleti tervben foglaltak teljesüléséről (10 éves üzemeltetési időszak végén benyújtandó)</t>
  </si>
  <si>
    <r>
      <t>1.</t>
    </r>
    <r>
      <rPr>
        <b/>
        <sz val="12"/>
        <rFont val="Times New Roman"/>
        <family val="1"/>
        <charset val="238"/>
      </rPr>
      <t xml:space="preserve">    </t>
    </r>
    <r>
      <rPr>
        <b/>
        <sz val="12"/>
        <rFont val="Verdana"/>
        <family val="2"/>
        <charset val="238"/>
      </rPr>
      <t>Összes beruházási költség</t>
    </r>
  </si>
  <si>
    <r>
      <t>2.</t>
    </r>
    <r>
      <rPr>
        <b/>
        <sz val="12"/>
        <rFont val="Times New Roman"/>
        <family val="1"/>
        <charset val="238"/>
      </rPr>
      <t xml:space="preserve">    </t>
    </r>
    <r>
      <rPr>
        <b/>
        <sz val="12"/>
        <rFont val="Verdana"/>
        <family val="2"/>
        <charset val="238"/>
      </rPr>
      <t>Összes működési költség</t>
    </r>
  </si>
  <si>
    <r>
      <t>2.1.</t>
    </r>
    <r>
      <rPr>
        <sz val="12"/>
        <rFont val="Times New Roman"/>
        <family val="1"/>
        <charset val="238"/>
      </rPr>
      <t xml:space="preserve">  </t>
    </r>
    <r>
      <rPr>
        <sz val="12"/>
        <rFont val="Verdana"/>
        <family val="2"/>
        <charset val="238"/>
      </rPr>
      <t>Üzemeltetési költség</t>
    </r>
  </si>
  <si>
    <r>
      <t>2.2.</t>
    </r>
    <r>
      <rPr>
        <sz val="12"/>
        <rFont val="Times New Roman"/>
        <family val="1"/>
        <charset val="238"/>
      </rPr>
      <t xml:space="preserve">  </t>
    </r>
    <r>
      <rPr>
        <sz val="12"/>
        <rFont val="Verdana"/>
        <family val="2"/>
        <charset val="238"/>
      </rPr>
      <t>Karbantartási költség</t>
    </r>
  </si>
  <si>
    <r>
      <t>2.3.</t>
    </r>
    <r>
      <rPr>
        <sz val="12"/>
        <rFont val="Times New Roman"/>
        <family val="1"/>
        <charset val="238"/>
      </rPr>
      <t xml:space="preserve">  </t>
    </r>
    <r>
      <rPr>
        <sz val="12"/>
        <rFont val="Verdana"/>
        <family val="2"/>
        <charset val="238"/>
      </rPr>
      <t>Pótlási költség</t>
    </r>
  </si>
  <si>
    <r>
      <t>3.</t>
    </r>
    <r>
      <rPr>
        <b/>
        <sz val="12"/>
        <rFont val="Times New Roman"/>
        <family val="1"/>
        <charset val="238"/>
      </rPr>
      <t xml:space="preserve">    </t>
    </r>
    <r>
      <rPr>
        <b/>
        <sz val="12"/>
        <rFont val="Verdana"/>
        <family val="2"/>
        <charset val="238"/>
      </rPr>
      <t>Maradványérték</t>
    </r>
  </si>
  <si>
    <r>
      <t>4.</t>
    </r>
    <r>
      <rPr>
        <b/>
        <sz val="12"/>
        <rFont val="Times New Roman"/>
        <family val="1"/>
        <charset val="238"/>
      </rPr>
      <t xml:space="preserve">    </t>
    </r>
    <r>
      <rPr>
        <b/>
        <sz val="12"/>
        <rFont val="Verdana"/>
        <family val="2"/>
        <charset val="238"/>
      </rPr>
      <t>Összes pénzügyi költség (1+2-3)</t>
    </r>
  </si>
  <si>
    <t>1.       Fő tevékenységből származó bevételek</t>
  </si>
  <si>
    <t>1.1.     …..</t>
  </si>
  <si>
    <t>2.       Kiegészítő tevékenységből származó bevételek</t>
  </si>
  <si>
    <t>2.1.     …..</t>
  </si>
  <si>
    <t>3.       Egyéb bevételek</t>
  </si>
  <si>
    <t>3.1.     …..</t>
  </si>
  <si>
    <t>4.       Összesen</t>
  </si>
  <si>
    <t xml:space="preserve">A jelenérték számításhoz az aktuális diszkontrátát kell alkalmazni, amely az alábbi linken elérhető: </t>
  </si>
  <si>
    <t>http://tvi.kormany.hu/referencia-rata</t>
  </si>
  <si>
    <t>11 vagy 12 év</t>
  </si>
</sst>
</file>

<file path=xl/styles.xml><?xml version="1.0" encoding="utf-8"?>
<styleSheet xmlns="http://schemas.openxmlformats.org/spreadsheetml/2006/main">
  <numFmts count="1">
    <numFmt numFmtId="8" formatCode="#,##0.00\ &quot;Ft&quot;;[Red]\-#,##0.00\ &quot;Ft&quot;"/>
  </numFmts>
  <fonts count="1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sz val="10"/>
      <name val="Verdana"/>
      <family val="2"/>
      <charset val="238"/>
    </font>
    <font>
      <u/>
      <sz val="10"/>
      <color indexed="12"/>
      <name val="Arial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Verdana"/>
      <family val="2"/>
      <charset val="238"/>
    </font>
    <font>
      <b/>
      <sz val="12"/>
      <name val="Times New Roman"/>
      <family val="1"/>
      <charset val="238"/>
    </font>
    <font>
      <sz val="12"/>
      <name val="Verdana"/>
      <family val="2"/>
      <charset val="238"/>
    </font>
    <font>
      <sz val="12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0" fillId="0" borderId="0" xfId="0" applyProtection="1">
      <protection locked="0"/>
    </xf>
    <xf numFmtId="0" fontId="2" fillId="0" borderId="0" xfId="1" applyFont="1" applyFill="1" applyBorder="1" applyAlignment="1" applyProtection="1">
      <alignment vertical="top" wrapText="1"/>
      <protection locked="0"/>
    </xf>
    <xf numFmtId="0" fontId="1" fillId="0" borderId="0" xfId="1" applyProtection="1">
      <protection locked="0"/>
    </xf>
    <xf numFmtId="0" fontId="1" fillId="0" borderId="0" xfId="0" applyFont="1"/>
    <xf numFmtId="0" fontId="7" fillId="0" borderId="0" xfId="0" applyFont="1"/>
    <xf numFmtId="10" fontId="3" fillId="0" borderId="0" xfId="1" applyNumberFormat="1" applyFont="1" applyFill="1" applyBorder="1" applyAlignment="1" applyProtection="1">
      <alignment horizontal="right" vertical="top" wrapText="1"/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1" fillId="5" borderId="1" xfId="0" applyFont="1" applyFill="1" applyBorder="1" applyAlignment="1" applyProtection="1">
      <alignment horizontal="justify" vertical="center" wrapText="1"/>
    </xf>
    <xf numFmtId="0" fontId="11" fillId="5" borderId="2" xfId="0" applyFont="1" applyFill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justify" vertical="center" wrapText="1"/>
    </xf>
    <xf numFmtId="8" fontId="11" fillId="0" borderId="4" xfId="0" applyNumberFormat="1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left" vertical="center" wrapText="1" indent="1"/>
    </xf>
    <xf numFmtId="8" fontId="13" fillId="0" borderId="4" xfId="0" applyNumberFormat="1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left" vertical="center" wrapText="1" indent="2"/>
      <protection locked="0"/>
    </xf>
    <xf numFmtId="8" fontId="13" fillId="0" borderId="4" xfId="0" applyNumberFormat="1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left" vertical="center" wrapText="1" indent="1"/>
      <protection locked="0"/>
    </xf>
    <xf numFmtId="0" fontId="13" fillId="0" borderId="3" xfId="0" applyFont="1" applyBorder="1" applyAlignment="1" applyProtection="1">
      <alignment horizontal="justify" vertical="center" wrapText="1"/>
      <protection locked="0"/>
    </xf>
    <xf numFmtId="0" fontId="11" fillId="0" borderId="3" xfId="0" applyFont="1" applyBorder="1" applyAlignment="1" applyProtection="1">
      <alignment horizontal="justify" vertical="center" wrapText="1"/>
      <protection locked="0"/>
    </xf>
    <xf numFmtId="8" fontId="11" fillId="0" borderId="4" xfId="0" applyNumberFormat="1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5" fillId="0" borderId="0" xfId="1" applyFont="1" applyFill="1" applyBorder="1" applyAlignment="1" applyProtection="1">
      <alignment vertical="top" wrapText="1"/>
      <protection locked="0"/>
    </xf>
    <xf numFmtId="16" fontId="6" fillId="0" borderId="0" xfId="1" applyNumberFormat="1" applyFont="1" applyAlignment="1" applyProtection="1">
      <alignment horizontal="right"/>
    </xf>
    <xf numFmtId="0" fontId="6" fillId="0" borderId="0" xfId="1" applyFont="1" applyProtection="1"/>
    <xf numFmtId="0" fontId="6" fillId="0" borderId="0" xfId="1" applyFont="1" applyProtection="1">
      <protection locked="0"/>
    </xf>
    <xf numFmtId="0" fontId="8" fillId="0" borderId="0" xfId="0" applyFont="1"/>
    <xf numFmtId="0" fontId="16" fillId="0" borderId="0" xfId="0" applyFont="1"/>
    <xf numFmtId="0" fontId="17" fillId="0" borderId="0" xfId="0" applyFont="1" applyAlignment="1">
      <alignment horizontal="center" vertical="center" wrapText="1"/>
    </xf>
    <xf numFmtId="0" fontId="16" fillId="2" borderId="1" xfId="0" applyFont="1" applyFill="1" applyBorder="1" applyAlignment="1">
      <alignment horizontal="justify" vertical="top" wrapText="1"/>
    </xf>
    <xf numFmtId="0" fontId="16" fillId="2" borderId="2" xfId="0" applyFont="1" applyFill="1" applyBorder="1" applyAlignment="1">
      <alignment horizontal="center" wrapText="1"/>
    </xf>
    <xf numFmtId="0" fontId="16" fillId="2" borderId="2" xfId="0" applyFont="1" applyFill="1" applyBorder="1" applyAlignment="1">
      <alignment horizontal="center" vertical="top" wrapText="1"/>
    </xf>
    <xf numFmtId="0" fontId="16" fillId="3" borderId="3" xfId="0" applyFont="1" applyFill="1" applyBorder="1" applyAlignment="1">
      <alignment horizontal="justify" vertical="top" wrapText="1"/>
    </xf>
    <xf numFmtId="3" fontId="16" fillId="3" borderId="4" xfId="0" applyNumberFormat="1" applyFont="1" applyFill="1" applyBorder="1" applyAlignment="1">
      <alignment horizontal="justify"/>
    </xf>
    <xf numFmtId="0" fontId="17" fillId="0" borderId="3" xfId="0" applyFont="1" applyBorder="1" applyAlignment="1">
      <alignment horizontal="left" vertical="top" wrapText="1" indent="1"/>
    </xf>
    <xf numFmtId="3" fontId="17" fillId="0" borderId="4" xfId="0" applyNumberFormat="1" applyFont="1" applyBorder="1" applyAlignment="1">
      <alignment horizontal="justify"/>
    </xf>
    <xf numFmtId="0" fontId="16" fillId="3" borderId="3" xfId="0" applyFont="1" applyFill="1" applyBorder="1" applyAlignment="1">
      <alignment horizontal="justify" wrapText="1"/>
    </xf>
    <xf numFmtId="0" fontId="16" fillId="4" borderId="3" xfId="0" applyFont="1" applyFill="1" applyBorder="1" applyAlignment="1">
      <alignment horizontal="justify" wrapText="1"/>
    </xf>
    <xf numFmtId="3" fontId="16" fillId="4" borderId="4" xfId="0" applyNumberFormat="1" applyFont="1" applyFill="1" applyBorder="1" applyAlignment="1">
      <alignment horizontal="justify"/>
    </xf>
    <xf numFmtId="0" fontId="17" fillId="0" borderId="0" xfId="0" applyFont="1"/>
    <xf numFmtId="0" fontId="17" fillId="0" borderId="0" xfId="1" applyFont="1" applyProtection="1">
      <protection locked="0"/>
    </xf>
    <xf numFmtId="0" fontId="16" fillId="0" borderId="0" xfId="1" applyFont="1" applyProtection="1">
      <protection locked="0"/>
    </xf>
    <xf numFmtId="0" fontId="16" fillId="2" borderId="1" xfId="1" applyFont="1" applyFill="1" applyBorder="1" applyAlignment="1" applyProtection="1">
      <alignment horizontal="center" vertical="center" wrapText="1"/>
    </xf>
    <xf numFmtId="0" fontId="16" fillId="2" borderId="2" xfId="1" applyFont="1" applyFill="1" applyBorder="1" applyAlignment="1" applyProtection="1">
      <alignment horizontal="center" vertical="center" wrapText="1"/>
    </xf>
    <xf numFmtId="0" fontId="18" fillId="0" borderId="3" xfId="1" applyFont="1" applyBorder="1" applyAlignment="1" applyProtection="1">
      <alignment wrapText="1"/>
    </xf>
    <xf numFmtId="3" fontId="17" fillId="0" borderId="4" xfId="1" applyNumberFormat="1" applyFont="1" applyBorder="1" applyAlignment="1" applyProtection="1">
      <alignment vertical="top" wrapText="1"/>
    </xf>
    <xf numFmtId="0" fontId="16" fillId="3" borderId="3" xfId="1" applyFont="1" applyFill="1" applyBorder="1" applyAlignment="1" applyProtection="1">
      <alignment wrapText="1"/>
    </xf>
    <xf numFmtId="3" fontId="16" fillId="3" borderId="4" xfId="1" applyNumberFormat="1" applyFont="1" applyFill="1" applyBorder="1" applyAlignment="1" applyProtection="1">
      <alignment vertical="top" wrapText="1"/>
    </xf>
    <xf numFmtId="0" fontId="16" fillId="3" borderId="4" xfId="1" applyFont="1" applyFill="1" applyBorder="1" applyAlignment="1" applyProtection="1">
      <alignment vertical="top" wrapText="1"/>
    </xf>
    <xf numFmtId="0" fontId="16" fillId="4" borderId="3" xfId="1" applyFont="1" applyFill="1" applyBorder="1" applyAlignment="1" applyProtection="1">
      <alignment wrapText="1"/>
    </xf>
    <xf numFmtId="3" fontId="16" fillId="4" borderId="4" xfId="1" applyNumberFormat="1" applyFont="1" applyFill="1" applyBorder="1" applyAlignment="1" applyProtection="1">
      <alignment vertical="top" wrapText="1"/>
    </xf>
    <xf numFmtId="0" fontId="16" fillId="4" borderId="1" xfId="1" applyFont="1" applyFill="1" applyBorder="1" applyAlignment="1" applyProtection="1">
      <alignment wrapText="1"/>
    </xf>
    <xf numFmtId="3" fontId="16" fillId="0" borderId="0" xfId="1" applyNumberFormat="1" applyFont="1" applyBorder="1" applyAlignment="1" applyProtection="1">
      <alignment vertical="top" wrapText="1"/>
      <protection locked="0"/>
    </xf>
    <xf numFmtId="0" fontId="16" fillId="0" borderId="0" xfId="1" applyFont="1" applyFill="1" applyBorder="1" applyAlignment="1" applyProtection="1">
      <alignment vertical="center" wrapText="1"/>
      <protection locked="0"/>
    </xf>
    <xf numFmtId="0" fontId="17" fillId="0" borderId="0" xfId="1" applyFont="1" applyAlignment="1" applyProtection="1">
      <alignment horizontal="right" vertical="center"/>
    </xf>
    <xf numFmtId="0" fontId="17" fillId="0" borderId="0" xfId="1" applyFont="1" applyAlignment="1" applyProtection="1">
      <alignment vertical="center"/>
    </xf>
    <xf numFmtId="10" fontId="16" fillId="0" borderId="0" xfId="1" applyNumberFormat="1" applyFont="1" applyFill="1" applyBorder="1" applyAlignment="1" applyProtection="1">
      <alignment horizontal="right" vertical="top" wrapText="1"/>
      <protection locked="0"/>
    </xf>
    <xf numFmtId="0" fontId="4" fillId="0" borderId="0" xfId="0" applyFont="1" applyAlignment="1" applyProtection="1">
      <alignment horizontal="center" vertical="center" wrapText="1"/>
    </xf>
    <xf numFmtId="0" fontId="5" fillId="0" borderId="0" xfId="2" applyAlignment="1" applyProtection="1">
      <alignment horizontal="center" vertical="center"/>
    </xf>
    <xf numFmtId="3" fontId="16" fillId="4" borderId="5" xfId="1" applyNumberFormat="1" applyFont="1" applyFill="1" applyBorder="1" applyAlignment="1" applyProtection="1">
      <alignment horizontal="center" vertical="center" wrapText="1"/>
    </xf>
    <xf numFmtId="3" fontId="16" fillId="4" borderId="2" xfId="1" applyNumberFormat="1" applyFont="1" applyFill="1" applyBorder="1" applyAlignment="1" applyProtection="1">
      <alignment horizontal="center" vertical="center" wrapText="1"/>
    </xf>
  </cellXfs>
  <cellStyles count="3">
    <cellStyle name="Hivatkozás" xfId="2" builtinId="8"/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tvi.kormany.hu/referencia-ra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3"/>
  <sheetViews>
    <sheetView tabSelected="1" workbookViewId="0">
      <selection activeCell="B1" sqref="B1"/>
    </sheetView>
  </sheetViews>
  <sheetFormatPr defaultColWidth="8.7265625" defaultRowHeight="14.5"/>
  <cols>
    <col min="1" max="1" width="8.7265625" style="1"/>
    <col min="2" max="2" width="37.453125" style="1" customWidth="1"/>
    <col min="3" max="15" width="20.54296875" style="1" customWidth="1"/>
    <col min="16" max="16384" width="8.7265625" style="1"/>
  </cols>
  <sheetData>
    <row r="1" spans="1:15" ht="15.5">
      <c r="A1" s="7" t="s">
        <v>34</v>
      </c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15.5">
      <c r="A2" s="7"/>
      <c r="B2" s="9" t="s">
        <v>35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ht="15.5">
      <c r="A3" s="7"/>
      <c r="B3" s="9" t="s">
        <v>33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16" thickBot="1">
      <c r="A4" s="7"/>
      <c r="B4" s="9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ht="16" thickBot="1">
      <c r="A5" s="7"/>
      <c r="B5" s="10" t="s">
        <v>6</v>
      </c>
      <c r="C5" s="11" t="s">
        <v>7</v>
      </c>
      <c r="D5" s="11" t="s">
        <v>0</v>
      </c>
      <c r="E5" s="11" t="s">
        <v>1</v>
      </c>
      <c r="F5" s="11" t="s">
        <v>2</v>
      </c>
      <c r="G5" s="11" t="s">
        <v>8</v>
      </c>
      <c r="H5" s="11" t="s">
        <v>9</v>
      </c>
      <c r="I5" s="11" t="s">
        <v>10</v>
      </c>
      <c r="J5" s="11" t="s">
        <v>11</v>
      </c>
      <c r="K5" s="11" t="s">
        <v>12</v>
      </c>
      <c r="L5" s="11" t="s">
        <v>13</v>
      </c>
      <c r="M5" s="11" t="s">
        <v>14</v>
      </c>
      <c r="N5" s="11" t="s">
        <v>15</v>
      </c>
      <c r="O5" s="11" t="s">
        <v>16</v>
      </c>
    </row>
    <row r="6" spans="1:15" ht="30.5" thickBot="1">
      <c r="A6" s="7"/>
      <c r="B6" s="12" t="s">
        <v>36</v>
      </c>
      <c r="C6" s="13">
        <f t="shared" ref="C6:C17" si="0">NPV($C$22,D6:O6)</f>
        <v>0</v>
      </c>
      <c r="D6" s="14">
        <f>D7+D11</f>
        <v>0</v>
      </c>
      <c r="E6" s="14">
        <f t="shared" ref="E6:M6" si="1">E7+E11</f>
        <v>0</v>
      </c>
      <c r="F6" s="14">
        <f t="shared" si="1"/>
        <v>0</v>
      </c>
      <c r="G6" s="14">
        <f t="shared" si="1"/>
        <v>0</v>
      </c>
      <c r="H6" s="14">
        <f t="shared" si="1"/>
        <v>0</v>
      </c>
      <c r="I6" s="14">
        <f t="shared" si="1"/>
        <v>0</v>
      </c>
      <c r="J6" s="14">
        <f t="shared" si="1"/>
        <v>0</v>
      </c>
      <c r="K6" s="14">
        <f t="shared" si="1"/>
        <v>0</v>
      </c>
      <c r="L6" s="14">
        <f t="shared" si="1"/>
        <v>0</v>
      </c>
      <c r="M6" s="14">
        <f t="shared" si="1"/>
        <v>0</v>
      </c>
      <c r="N6" s="14">
        <f>N7+N11</f>
        <v>0</v>
      </c>
      <c r="O6" s="14">
        <f>O7+O11</f>
        <v>0</v>
      </c>
    </row>
    <row r="7" spans="1:15" ht="16" thickBot="1">
      <c r="A7" s="7"/>
      <c r="B7" s="15" t="s">
        <v>3</v>
      </c>
      <c r="C7" s="16">
        <f t="shared" si="0"/>
        <v>0</v>
      </c>
      <c r="D7" s="17">
        <f t="shared" ref="D7:O7" si="2">D8+D9+D10</f>
        <v>0</v>
      </c>
      <c r="E7" s="17">
        <f t="shared" si="2"/>
        <v>0</v>
      </c>
      <c r="F7" s="17">
        <f t="shared" si="2"/>
        <v>0</v>
      </c>
      <c r="G7" s="17">
        <f t="shared" si="2"/>
        <v>0</v>
      </c>
      <c r="H7" s="17">
        <f t="shared" si="2"/>
        <v>0</v>
      </c>
      <c r="I7" s="17">
        <f t="shared" si="2"/>
        <v>0</v>
      </c>
      <c r="J7" s="17">
        <f t="shared" si="2"/>
        <v>0</v>
      </c>
      <c r="K7" s="17">
        <f t="shared" si="2"/>
        <v>0</v>
      </c>
      <c r="L7" s="17">
        <f t="shared" si="2"/>
        <v>0</v>
      </c>
      <c r="M7" s="17">
        <f t="shared" si="2"/>
        <v>0</v>
      </c>
      <c r="N7" s="17">
        <f t="shared" si="2"/>
        <v>0</v>
      </c>
      <c r="O7" s="17">
        <f t="shared" si="2"/>
        <v>0</v>
      </c>
    </row>
    <row r="8" spans="1:15" ht="16" thickBot="1">
      <c r="A8" s="7"/>
      <c r="B8" s="18" t="s">
        <v>17</v>
      </c>
      <c r="C8" s="19">
        <f t="shared" si="0"/>
        <v>0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5" ht="16" thickBot="1">
      <c r="A9" s="7"/>
      <c r="B9" s="18" t="s">
        <v>18</v>
      </c>
      <c r="C9" s="19">
        <f t="shared" si="0"/>
        <v>0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 ht="30.5" thickBot="1">
      <c r="A10" s="7"/>
      <c r="B10" s="18" t="s">
        <v>19</v>
      </c>
      <c r="C10" s="19">
        <f t="shared" si="0"/>
        <v>0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 ht="16" thickBot="1">
      <c r="A11" s="7"/>
      <c r="B11" s="21" t="s">
        <v>20</v>
      </c>
      <c r="C11" s="19">
        <f t="shared" si="0"/>
        <v>0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 ht="16" thickBot="1">
      <c r="A12" s="7"/>
      <c r="B12" s="12" t="s">
        <v>37</v>
      </c>
      <c r="C12" s="13">
        <f t="shared" si="0"/>
        <v>0</v>
      </c>
      <c r="D12" s="14">
        <f t="shared" ref="D12:O12" si="3">D13+D14+D15</f>
        <v>0</v>
      </c>
      <c r="E12" s="14">
        <f t="shared" si="3"/>
        <v>0</v>
      </c>
      <c r="F12" s="14">
        <f t="shared" si="3"/>
        <v>0</v>
      </c>
      <c r="G12" s="14">
        <f t="shared" si="3"/>
        <v>0</v>
      </c>
      <c r="H12" s="14">
        <f t="shared" si="3"/>
        <v>0</v>
      </c>
      <c r="I12" s="14">
        <f t="shared" si="3"/>
        <v>0</v>
      </c>
      <c r="J12" s="14">
        <f t="shared" si="3"/>
        <v>0</v>
      </c>
      <c r="K12" s="14">
        <f t="shared" si="3"/>
        <v>0</v>
      </c>
      <c r="L12" s="14">
        <f t="shared" si="3"/>
        <v>0</v>
      </c>
      <c r="M12" s="14">
        <f t="shared" si="3"/>
        <v>0</v>
      </c>
      <c r="N12" s="14">
        <f t="shared" si="3"/>
        <v>0</v>
      </c>
      <c r="O12" s="14">
        <f t="shared" si="3"/>
        <v>0</v>
      </c>
    </row>
    <row r="13" spans="1:15" ht="16" thickBot="1">
      <c r="A13" s="7"/>
      <c r="B13" s="22" t="s">
        <v>38</v>
      </c>
      <c r="C13" s="19">
        <f t="shared" si="0"/>
        <v>0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5" ht="16" thickBot="1">
      <c r="A14" s="7"/>
      <c r="B14" s="22" t="s">
        <v>39</v>
      </c>
      <c r="C14" s="19">
        <f t="shared" si="0"/>
        <v>0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  <row r="15" spans="1:15" ht="16" thickBot="1">
      <c r="A15" s="7"/>
      <c r="B15" s="22" t="s">
        <v>40</v>
      </c>
      <c r="C15" s="19">
        <f t="shared" si="0"/>
        <v>0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</row>
    <row r="16" spans="1:15" ht="16" thickBot="1">
      <c r="A16" s="7"/>
      <c r="B16" s="23" t="s">
        <v>41</v>
      </c>
      <c r="C16" s="24">
        <f t="shared" si="0"/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</row>
    <row r="17" spans="1:15" ht="30.5" thickBot="1">
      <c r="A17" s="7"/>
      <c r="B17" s="12" t="s">
        <v>42</v>
      </c>
      <c r="C17" s="13">
        <f t="shared" si="0"/>
        <v>0</v>
      </c>
      <c r="D17" s="14">
        <f t="shared" ref="D17:O17" si="4">D6+D12+D16</f>
        <v>0</v>
      </c>
      <c r="E17" s="14">
        <f t="shared" si="4"/>
        <v>0</v>
      </c>
      <c r="F17" s="14">
        <f t="shared" si="4"/>
        <v>0</v>
      </c>
      <c r="G17" s="14">
        <f t="shared" si="4"/>
        <v>0</v>
      </c>
      <c r="H17" s="14">
        <f t="shared" si="4"/>
        <v>0</v>
      </c>
      <c r="I17" s="14">
        <f t="shared" si="4"/>
        <v>0</v>
      </c>
      <c r="J17" s="14">
        <f t="shared" si="4"/>
        <v>0</v>
      </c>
      <c r="K17" s="14">
        <f t="shared" si="4"/>
        <v>0</v>
      </c>
      <c r="L17" s="14">
        <f t="shared" si="4"/>
        <v>0</v>
      </c>
      <c r="M17" s="14">
        <f t="shared" si="4"/>
        <v>0</v>
      </c>
      <c r="N17" s="14">
        <f t="shared" si="4"/>
        <v>0</v>
      </c>
      <c r="O17" s="14">
        <f t="shared" si="4"/>
        <v>0</v>
      </c>
    </row>
    <row r="18" spans="1:15" ht="15.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ht="15.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ht="15.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ht="15.5">
      <c r="A21" s="7"/>
      <c r="B21" s="26" t="s">
        <v>4</v>
      </c>
      <c r="C21" s="27" t="s">
        <v>31</v>
      </c>
      <c r="D21" s="28"/>
      <c r="E21" s="29"/>
      <c r="F21" s="29"/>
      <c r="G21" s="29"/>
      <c r="H21" s="29"/>
      <c r="I21" s="29"/>
      <c r="J21" s="29"/>
      <c r="K21" s="7"/>
      <c r="L21" s="7"/>
      <c r="M21" s="7"/>
      <c r="N21" s="7"/>
      <c r="O21" s="7"/>
    </row>
    <row r="22" spans="1:15">
      <c r="B22" s="2" t="s">
        <v>5</v>
      </c>
      <c r="C22" s="6">
        <v>0</v>
      </c>
      <c r="D22" s="61"/>
      <c r="E22" s="61"/>
      <c r="F22" s="61"/>
      <c r="G22" s="61"/>
      <c r="H22" s="61"/>
      <c r="I22" s="61"/>
      <c r="J22" s="61"/>
    </row>
    <row r="23" spans="1:15">
      <c r="B23" s="3"/>
      <c r="C23" s="3"/>
      <c r="D23" s="62"/>
      <c r="E23" s="62"/>
      <c r="F23" s="62"/>
      <c r="G23" s="62"/>
      <c r="H23" s="62"/>
      <c r="I23" s="62"/>
      <c r="J23" s="62"/>
    </row>
  </sheetData>
  <mergeCells count="2">
    <mergeCell ref="D22:J22"/>
    <mergeCell ref="D23:J23"/>
  </mergeCells>
  <pageMargins left="0.7" right="0.7" top="0.75" bottom="0.75" header="0.3" footer="0.3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55"/>
  <sheetViews>
    <sheetView workbookViewId="0">
      <selection activeCell="D8" sqref="D8"/>
    </sheetView>
  </sheetViews>
  <sheetFormatPr defaultRowHeight="14.5"/>
  <cols>
    <col min="1" max="1" width="5.7265625" customWidth="1"/>
    <col min="2" max="2" width="37.7265625" customWidth="1"/>
    <col min="3" max="14" width="20.54296875" customWidth="1"/>
  </cols>
  <sheetData>
    <row r="1" spans="1:14" ht="15.5">
      <c r="B1" s="31" t="s">
        <v>21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5.75" customHeight="1" thickBot="1">
      <c r="A2" s="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0"/>
      <c r="N2" s="30"/>
    </row>
    <row r="3" spans="1:14" ht="16" thickBot="1">
      <c r="A3" s="4"/>
      <c r="B3" s="33" t="s">
        <v>22</v>
      </c>
      <c r="C3" s="34" t="s">
        <v>0</v>
      </c>
      <c r="D3" s="35" t="s">
        <v>1</v>
      </c>
      <c r="E3" s="35" t="s">
        <v>2</v>
      </c>
      <c r="F3" s="35" t="s">
        <v>8</v>
      </c>
      <c r="G3" s="35" t="s">
        <v>9</v>
      </c>
      <c r="H3" s="35" t="s">
        <v>10</v>
      </c>
      <c r="I3" s="35" t="s">
        <v>23</v>
      </c>
      <c r="J3" s="35" t="s">
        <v>12</v>
      </c>
      <c r="K3" s="35" t="s">
        <v>13</v>
      </c>
      <c r="L3" s="35" t="s">
        <v>14</v>
      </c>
      <c r="M3" s="35" t="s">
        <v>15</v>
      </c>
      <c r="N3" s="35" t="s">
        <v>16</v>
      </c>
    </row>
    <row r="4" spans="1:14" ht="31.5" thickBot="1">
      <c r="A4" s="4"/>
      <c r="B4" s="36" t="s">
        <v>43</v>
      </c>
      <c r="C4" s="37">
        <f t="shared" ref="C4:N4" si="0">C5</f>
        <v>0</v>
      </c>
      <c r="D4" s="37">
        <f t="shared" si="0"/>
        <v>0</v>
      </c>
      <c r="E4" s="37">
        <f t="shared" si="0"/>
        <v>0</v>
      </c>
      <c r="F4" s="37">
        <f t="shared" si="0"/>
        <v>0</v>
      </c>
      <c r="G4" s="37">
        <f t="shared" si="0"/>
        <v>0</v>
      </c>
      <c r="H4" s="37">
        <f t="shared" si="0"/>
        <v>0</v>
      </c>
      <c r="I4" s="37">
        <f t="shared" si="0"/>
        <v>0</v>
      </c>
      <c r="J4" s="37">
        <f t="shared" si="0"/>
        <v>0</v>
      </c>
      <c r="K4" s="37">
        <f t="shared" si="0"/>
        <v>0</v>
      </c>
      <c r="L4" s="37">
        <f t="shared" si="0"/>
        <v>0</v>
      </c>
      <c r="M4" s="37">
        <f t="shared" si="0"/>
        <v>0</v>
      </c>
      <c r="N4" s="37">
        <f t="shared" si="0"/>
        <v>0</v>
      </c>
    </row>
    <row r="5" spans="1:14" s="4" customFormat="1" ht="16" thickBot="1">
      <c r="B5" s="38" t="s">
        <v>44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4" s="4" customFormat="1" ht="31.5" thickBot="1">
      <c r="B6" s="36" t="s">
        <v>45</v>
      </c>
      <c r="C6" s="37">
        <f t="shared" ref="C6:N6" si="1">C7</f>
        <v>0</v>
      </c>
      <c r="D6" s="37">
        <f t="shared" si="1"/>
        <v>0</v>
      </c>
      <c r="E6" s="37">
        <f t="shared" si="1"/>
        <v>0</v>
      </c>
      <c r="F6" s="37">
        <f t="shared" si="1"/>
        <v>0</v>
      </c>
      <c r="G6" s="37">
        <f t="shared" si="1"/>
        <v>0</v>
      </c>
      <c r="H6" s="37">
        <f t="shared" si="1"/>
        <v>0</v>
      </c>
      <c r="I6" s="37">
        <f t="shared" si="1"/>
        <v>0</v>
      </c>
      <c r="J6" s="37">
        <f t="shared" si="1"/>
        <v>0</v>
      </c>
      <c r="K6" s="37">
        <f t="shared" si="1"/>
        <v>0</v>
      </c>
      <c r="L6" s="37">
        <f t="shared" si="1"/>
        <v>0</v>
      </c>
      <c r="M6" s="37">
        <f t="shared" si="1"/>
        <v>0</v>
      </c>
      <c r="N6" s="37">
        <f t="shared" si="1"/>
        <v>0</v>
      </c>
    </row>
    <row r="7" spans="1:14" s="4" customFormat="1" ht="16" thickBot="1">
      <c r="B7" s="38" t="s">
        <v>46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4" s="4" customFormat="1" ht="16" thickBot="1">
      <c r="B8" s="40" t="s">
        <v>47</v>
      </c>
      <c r="C8" s="37">
        <f t="shared" ref="C8:N8" si="2">C9</f>
        <v>0</v>
      </c>
      <c r="D8" s="37">
        <f t="shared" si="2"/>
        <v>0</v>
      </c>
      <c r="E8" s="37">
        <f t="shared" si="2"/>
        <v>0</v>
      </c>
      <c r="F8" s="37">
        <f t="shared" si="2"/>
        <v>0</v>
      </c>
      <c r="G8" s="37">
        <f t="shared" si="2"/>
        <v>0</v>
      </c>
      <c r="H8" s="37">
        <f t="shared" si="2"/>
        <v>0</v>
      </c>
      <c r="I8" s="37">
        <f t="shared" si="2"/>
        <v>0</v>
      </c>
      <c r="J8" s="37">
        <f t="shared" si="2"/>
        <v>0</v>
      </c>
      <c r="K8" s="37">
        <f t="shared" si="2"/>
        <v>0</v>
      </c>
      <c r="L8" s="37">
        <f t="shared" si="2"/>
        <v>0</v>
      </c>
      <c r="M8" s="37">
        <f t="shared" si="2"/>
        <v>0</v>
      </c>
      <c r="N8" s="37">
        <f t="shared" si="2"/>
        <v>0</v>
      </c>
    </row>
    <row r="9" spans="1:14" s="4" customFormat="1" ht="16" thickBot="1">
      <c r="B9" s="38" t="s">
        <v>48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4" s="4" customFormat="1" ht="16" thickBot="1">
      <c r="B10" s="41" t="s">
        <v>49</v>
      </c>
      <c r="C10" s="42">
        <f t="shared" ref="C10:N10" si="3">C4+C6+C8</f>
        <v>0</v>
      </c>
      <c r="D10" s="42">
        <f t="shared" si="3"/>
        <v>0</v>
      </c>
      <c r="E10" s="42">
        <f t="shared" si="3"/>
        <v>0</v>
      </c>
      <c r="F10" s="42">
        <f t="shared" si="3"/>
        <v>0</v>
      </c>
      <c r="G10" s="42">
        <f t="shared" si="3"/>
        <v>0</v>
      </c>
      <c r="H10" s="42">
        <f t="shared" si="3"/>
        <v>0</v>
      </c>
      <c r="I10" s="42">
        <f t="shared" si="3"/>
        <v>0</v>
      </c>
      <c r="J10" s="42">
        <f t="shared" si="3"/>
        <v>0</v>
      </c>
      <c r="K10" s="42">
        <f t="shared" si="3"/>
        <v>0</v>
      </c>
      <c r="L10" s="42">
        <f t="shared" si="3"/>
        <v>0</v>
      </c>
      <c r="M10" s="42">
        <f t="shared" si="3"/>
        <v>0</v>
      </c>
      <c r="N10" s="42">
        <f t="shared" si="3"/>
        <v>0</v>
      </c>
    </row>
    <row r="11" spans="1:14" s="4" customFormat="1" ht="15.5"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</row>
    <row r="12" spans="1:14" s="4" customFormat="1" ht="12.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4" s="4" customFormat="1" ht="12.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4" s="4" customFormat="1" ht="12.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4" s="4" customFormat="1" ht="12.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4" s="4" customFormat="1" ht="12.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s="4" customFormat="1" ht="12.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s="4" customFormat="1" ht="12.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s="4" customFormat="1" ht="12.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s="4" customFormat="1" ht="12.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s="4" customFormat="1" ht="12.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s="4" customFormat="1" ht="12.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s="4" customFormat="1" ht="12.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s="4" customFormat="1" ht="12.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s="4" customFormat="1" ht="12.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s="4" customFormat="1" ht="12.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s="4" customFormat="1" ht="12.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s="4" customFormat="1" ht="12.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s="4" customFormat="1" ht="12.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s="4" customFormat="1" ht="12.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2:12" s="4" customFormat="1" ht="12.5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2:12" s="4" customFormat="1" ht="12.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2:12" s="4" customFormat="1" ht="12.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2:12" s="4" customFormat="1" ht="12.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2:12" s="4" customFormat="1" ht="12.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2:12" s="4" customFormat="1" ht="12.5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2:12" s="4" customFormat="1" ht="12.5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2:12" s="4" customFormat="1" ht="12.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2:12" s="4" customFormat="1" ht="12.5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2:12" s="4" customFormat="1" ht="12.5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2:12" s="4" customFormat="1" ht="12.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2:12" s="4" customFormat="1" ht="12.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2:12" s="4" customFormat="1" ht="12.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2:12" s="4" customFormat="1" ht="12.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2:12" s="4" customFormat="1" ht="12.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2:12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2:12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2:12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2:12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2:12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2:12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2:12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2:12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2:12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2:12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2:12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2:12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2:12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2:12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2:12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2:12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2:12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2:12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2:12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2:12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2:12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2:12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2:12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2:12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2:12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2:12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2:12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2:12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2:12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2:12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2:12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2:12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</row>
    <row r="78" spans="2:12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2:12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2:12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2:12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2:12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2:12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2:12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2:12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</row>
    <row r="86" spans="2:12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</row>
    <row r="87" spans="2:12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</row>
    <row r="88" spans="2:12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</row>
    <row r="89" spans="2:12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</row>
    <row r="90" spans="2:12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2:12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2:12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</row>
    <row r="93" spans="2:12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2:12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</row>
    <row r="95" spans="2:12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</row>
    <row r="96" spans="2:12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</row>
    <row r="97" spans="2:12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</row>
    <row r="98" spans="2:12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</row>
    <row r="99" spans="2:12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</row>
    <row r="100" spans="2:12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2:12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</row>
    <row r="102" spans="2:12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</row>
    <row r="103" spans="2:12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</row>
    <row r="104" spans="2:12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</row>
    <row r="105" spans="2:12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</row>
    <row r="106" spans="2:12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</row>
    <row r="107" spans="2:12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</row>
    <row r="108" spans="2:12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</row>
    <row r="109" spans="2:12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</row>
    <row r="110" spans="2:12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</row>
    <row r="111" spans="2:12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</row>
    <row r="112" spans="2:12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</row>
    <row r="113" spans="2:12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</row>
    <row r="114" spans="2:12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spans="2:12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</row>
    <row r="116" spans="2:12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</row>
    <row r="117" spans="2:12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</row>
    <row r="118" spans="2:12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</row>
    <row r="119" spans="2:12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</row>
    <row r="120" spans="2:12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</row>
    <row r="121" spans="2:12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</row>
    <row r="122" spans="2:12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</row>
    <row r="123" spans="2:12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</row>
    <row r="124" spans="2:12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</row>
    <row r="125" spans="2:12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</row>
    <row r="126" spans="2:12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</row>
    <row r="127" spans="2:12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</row>
    <row r="128" spans="2:12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</row>
    <row r="129" spans="2:12"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</row>
    <row r="130" spans="2:12"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</row>
    <row r="131" spans="2:12"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</row>
    <row r="132" spans="2:12"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</row>
    <row r="133" spans="2:12"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</row>
    <row r="134" spans="2:12"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</row>
    <row r="135" spans="2:12"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</row>
    <row r="136" spans="2:12"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</row>
    <row r="137" spans="2:12"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</row>
    <row r="138" spans="2:12"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</row>
    <row r="139" spans="2:12"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</row>
    <row r="140" spans="2:12"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</row>
    <row r="141" spans="2:12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</row>
    <row r="142" spans="2:12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</row>
    <row r="143" spans="2:12"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</row>
    <row r="144" spans="2:12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</row>
    <row r="145" spans="2:12"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</row>
    <row r="146" spans="2:12"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</row>
    <row r="147" spans="2:12"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</row>
    <row r="148" spans="2:12"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</row>
    <row r="149" spans="2:12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</row>
    <row r="150" spans="2:12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</row>
    <row r="151" spans="2:12"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</row>
    <row r="152" spans="2:12"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</row>
    <row r="153" spans="2:12"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</row>
    <row r="154" spans="2:12"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</row>
    <row r="155" spans="2:12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</row>
    <row r="156" spans="2:12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</row>
    <row r="157" spans="2:12"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</row>
    <row r="158" spans="2:12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</row>
    <row r="159" spans="2:12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</row>
    <row r="160" spans="2:12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</row>
    <row r="161" spans="2:12"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</row>
    <row r="162" spans="2:12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</row>
    <row r="163" spans="2:12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</row>
    <row r="164" spans="2:12"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</row>
    <row r="165" spans="2:12"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</row>
    <row r="166" spans="2:12"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</row>
    <row r="167" spans="2:12"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</row>
    <row r="168" spans="2:12"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</row>
    <row r="169" spans="2:12"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</row>
    <row r="170" spans="2:12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</row>
    <row r="171" spans="2:12"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</row>
    <row r="172" spans="2:12"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</row>
    <row r="173" spans="2:12"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</row>
    <row r="174" spans="2:12"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</row>
    <row r="175" spans="2:12"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</row>
    <row r="176" spans="2:12"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</row>
    <row r="177" spans="2:12"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</row>
    <row r="178" spans="2:12"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</row>
    <row r="179" spans="2:12"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</row>
    <row r="180" spans="2:12"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</row>
    <row r="181" spans="2:12"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</row>
    <row r="182" spans="2:12"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</row>
    <row r="183" spans="2:12"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</row>
    <row r="184" spans="2:12"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</row>
    <row r="185" spans="2:12"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</row>
    <row r="186" spans="2:12"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</row>
    <row r="187" spans="2:12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</row>
    <row r="188" spans="2:12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</row>
    <row r="189" spans="2:12"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</row>
    <row r="190" spans="2:12"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</row>
    <row r="191" spans="2:12"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</row>
    <row r="192" spans="2:12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</row>
    <row r="193" spans="2:12"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</row>
    <row r="194" spans="2:12"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</row>
    <row r="195" spans="2:12"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</row>
    <row r="196" spans="2:12"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</row>
    <row r="197" spans="2:12"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</row>
    <row r="198" spans="2:12"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</row>
    <row r="199" spans="2:12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</row>
    <row r="200" spans="2:12"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</row>
    <row r="201" spans="2:12"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</row>
    <row r="202" spans="2:12"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</row>
    <row r="203" spans="2:12"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</row>
    <row r="204" spans="2:12"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</row>
    <row r="205" spans="2:12"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</row>
    <row r="206" spans="2:12"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</row>
    <row r="207" spans="2:12"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</row>
    <row r="208" spans="2:12"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</row>
    <row r="209" spans="2:12"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</row>
    <row r="210" spans="2:12"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</row>
    <row r="211" spans="2:12"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</row>
    <row r="212" spans="2:12"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</row>
    <row r="213" spans="2:12"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</row>
    <row r="214" spans="2:12"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</row>
    <row r="215" spans="2:12"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</row>
    <row r="216" spans="2:12"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</row>
    <row r="217" spans="2:12"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</row>
    <row r="218" spans="2:12"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</row>
    <row r="219" spans="2:12"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</row>
    <row r="220" spans="2:12"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</row>
    <row r="221" spans="2:12"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</row>
    <row r="222" spans="2:12"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</row>
    <row r="223" spans="2:12"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</row>
    <row r="224" spans="2:12"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</row>
    <row r="225" spans="2:12"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</row>
    <row r="226" spans="2:12"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</row>
    <row r="227" spans="2:12"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</row>
    <row r="228" spans="2:12"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</row>
    <row r="229" spans="2:12"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</row>
    <row r="230" spans="2:12"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</row>
    <row r="231" spans="2:12"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</row>
    <row r="232" spans="2:12"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</row>
    <row r="233" spans="2:12"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</row>
    <row r="234" spans="2:12"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</row>
    <row r="235" spans="2:12"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</row>
    <row r="236" spans="2:12"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</row>
    <row r="237" spans="2:12"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</row>
    <row r="238" spans="2:12"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</row>
    <row r="239" spans="2:12"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</row>
    <row r="240" spans="2:12"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</row>
    <row r="241" spans="2:12"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</row>
    <row r="242" spans="2:12"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</row>
    <row r="243" spans="2:12"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</row>
    <row r="244" spans="2:12"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</row>
    <row r="245" spans="2:12"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</row>
    <row r="246" spans="2:12"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</row>
    <row r="247" spans="2:12"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</row>
    <row r="248" spans="2:12"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</row>
    <row r="249" spans="2:12"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</row>
    <row r="250" spans="2:12"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</row>
    <row r="251" spans="2:12"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</row>
    <row r="252" spans="2:12"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</row>
    <row r="253" spans="2:12"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</row>
    <row r="254" spans="2:12"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</row>
    <row r="255" spans="2:12"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</row>
    <row r="256" spans="2:12"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</row>
    <row r="257" spans="2:12"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</row>
    <row r="258" spans="2:12"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</row>
    <row r="259" spans="2:12"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</row>
    <row r="260" spans="2:12"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</row>
    <row r="261" spans="2:12"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</row>
    <row r="262" spans="2:12"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</row>
    <row r="263" spans="2:12"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</row>
    <row r="264" spans="2:12"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</row>
    <row r="265" spans="2:12"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</row>
    <row r="266" spans="2:12"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</row>
    <row r="267" spans="2:12"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</row>
    <row r="268" spans="2:12"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</row>
    <row r="269" spans="2:12"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</row>
    <row r="270" spans="2:12"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</row>
    <row r="271" spans="2:12"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</row>
    <row r="272" spans="2:12"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</row>
    <row r="273" spans="2:12"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</row>
    <row r="274" spans="2:12"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</row>
    <row r="275" spans="2:12"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</row>
    <row r="276" spans="2:12"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</row>
    <row r="277" spans="2:12"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</row>
    <row r="278" spans="2:12"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</row>
    <row r="279" spans="2:12"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</row>
    <row r="280" spans="2:12"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</row>
    <row r="281" spans="2:12"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</row>
    <row r="282" spans="2:12"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</row>
    <row r="283" spans="2:12"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</row>
    <row r="284" spans="2:12"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</row>
    <row r="285" spans="2:12"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</row>
    <row r="286" spans="2:12"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</row>
    <row r="287" spans="2:12"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</row>
    <row r="288" spans="2:12"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</row>
    <row r="289" spans="2:12"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</row>
    <row r="290" spans="2:12"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</row>
    <row r="291" spans="2:12"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</row>
    <row r="292" spans="2:12"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</row>
    <row r="293" spans="2:12"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</row>
    <row r="294" spans="2:12"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</row>
    <row r="295" spans="2:12"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</row>
    <row r="296" spans="2:12"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</row>
    <row r="297" spans="2:12"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</row>
    <row r="298" spans="2:12"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</row>
    <row r="299" spans="2:12"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</row>
    <row r="300" spans="2:12"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</row>
    <row r="301" spans="2:12"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</row>
    <row r="302" spans="2:12"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</row>
    <row r="303" spans="2:12"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</row>
    <row r="304" spans="2:12"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</row>
    <row r="305" spans="2:12"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</row>
    <row r="306" spans="2:12"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</row>
    <row r="307" spans="2:12"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</row>
    <row r="308" spans="2:12"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</row>
    <row r="309" spans="2:12"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</row>
    <row r="310" spans="2:12"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</row>
    <row r="311" spans="2:12"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</row>
    <row r="312" spans="2:12"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</row>
    <row r="313" spans="2:12"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</row>
    <row r="314" spans="2:12"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</row>
    <row r="315" spans="2:12"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</row>
    <row r="316" spans="2:12"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</row>
    <row r="317" spans="2:12"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</row>
    <row r="318" spans="2:12"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</row>
    <row r="319" spans="2:12"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</row>
    <row r="320" spans="2:12"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</row>
    <row r="321" spans="2:12"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</row>
    <row r="322" spans="2:12"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</row>
    <row r="323" spans="2:12"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</row>
    <row r="324" spans="2:12"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</row>
    <row r="325" spans="2:12"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</row>
    <row r="326" spans="2:12"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</row>
    <row r="327" spans="2:12"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</row>
    <row r="328" spans="2:12"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</row>
    <row r="329" spans="2:12"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</row>
    <row r="330" spans="2:12"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</row>
    <row r="331" spans="2:12"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</row>
    <row r="332" spans="2:12"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</row>
    <row r="333" spans="2:12"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</row>
    <row r="334" spans="2:12"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</row>
    <row r="335" spans="2:12"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</row>
    <row r="336" spans="2:12"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</row>
    <row r="337" spans="2:12"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</row>
    <row r="338" spans="2:12"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</row>
    <row r="339" spans="2:12"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</row>
    <row r="340" spans="2:12"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</row>
    <row r="341" spans="2:12"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</row>
    <row r="342" spans="2:12"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</row>
    <row r="343" spans="2:12"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</row>
    <row r="344" spans="2:12"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</row>
    <row r="345" spans="2:12"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</row>
    <row r="346" spans="2:12"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</row>
    <row r="347" spans="2:12"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</row>
    <row r="348" spans="2:12"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</row>
    <row r="349" spans="2:12"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</row>
    <row r="350" spans="2:12"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</row>
    <row r="351" spans="2:12"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</row>
    <row r="352" spans="2:12"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</row>
    <row r="353" spans="2:12"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</row>
    <row r="354" spans="2:12"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</row>
    <row r="355" spans="2:12"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</row>
    <row r="356" spans="2:12"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</row>
    <row r="357" spans="2:12"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</row>
    <row r="358" spans="2:12"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</row>
    <row r="359" spans="2:12"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</row>
    <row r="360" spans="2:12"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</row>
    <row r="361" spans="2:12"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</row>
    <row r="362" spans="2:12"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</row>
    <row r="363" spans="2:12"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</row>
    <row r="364" spans="2:12"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</row>
    <row r="365" spans="2:12"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</row>
    <row r="366" spans="2:12"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</row>
    <row r="367" spans="2:12"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</row>
    <row r="368" spans="2:12"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</row>
    <row r="369" spans="2:12"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</row>
    <row r="370" spans="2:12"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</row>
    <row r="371" spans="2:12"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</row>
    <row r="372" spans="2:12"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</row>
    <row r="373" spans="2:12"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</row>
    <row r="374" spans="2:12"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</row>
    <row r="375" spans="2:12"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</row>
    <row r="376" spans="2:12"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</row>
    <row r="377" spans="2:12"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</row>
    <row r="378" spans="2:12"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</row>
    <row r="379" spans="2:12"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</row>
    <row r="380" spans="2:12"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</row>
    <row r="381" spans="2:12"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</row>
    <row r="382" spans="2:12"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</row>
    <row r="383" spans="2:12"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</row>
    <row r="384" spans="2:12"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</row>
    <row r="385" spans="2:12"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</row>
    <row r="386" spans="2:12"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</row>
    <row r="387" spans="2:12"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</row>
    <row r="388" spans="2:12"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</row>
    <row r="389" spans="2:12"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</row>
    <row r="390" spans="2:12"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</row>
    <row r="391" spans="2:12"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</row>
    <row r="392" spans="2:12"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</row>
    <row r="393" spans="2:12"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</row>
    <row r="394" spans="2:12"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</row>
    <row r="395" spans="2:12"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</row>
    <row r="396" spans="2:12"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</row>
    <row r="397" spans="2:12"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</row>
    <row r="398" spans="2:12"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</row>
    <row r="399" spans="2:12"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</row>
    <row r="400" spans="2:12"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</row>
    <row r="401" spans="2:12"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</row>
    <row r="402" spans="2:12"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</row>
    <row r="403" spans="2:12"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</row>
    <row r="404" spans="2:12"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</row>
    <row r="405" spans="2:12"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</row>
    <row r="406" spans="2:12"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</row>
    <row r="407" spans="2:12"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</row>
    <row r="408" spans="2:12"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</row>
    <row r="409" spans="2:12"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</row>
    <row r="410" spans="2:12"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</row>
    <row r="411" spans="2:12"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</row>
    <row r="412" spans="2:12"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</row>
    <row r="413" spans="2:12"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</row>
    <row r="414" spans="2:12"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</row>
    <row r="415" spans="2:12"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</row>
    <row r="416" spans="2:12"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</row>
    <row r="417" spans="2:12"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</row>
    <row r="418" spans="2:12"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</row>
    <row r="419" spans="2:12"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</row>
    <row r="420" spans="2:12"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</row>
    <row r="421" spans="2:12"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</row>
    <row r="422" spans="2:12"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</row>
    <row r="423" spans="2:12"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</row>
    <row r="424" spans="2:12"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</row>
    <row r="425" spans="2:12"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</row>
    <row r="426" spans="2:12"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</row>
    <row r="427" spans="2:12"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</row>
    <row r="428" spans="2:12"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</row>
    <row r="429" spans="2:12"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</row>
    <row r="430" spans="2:12"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</row>
    <row r="431" spans="2:12"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</row>
    <row r="432" spans="2:12"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</row>
    <row r="433" spans="2:12"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</row>
    <row r="434" spans="2:12"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</row>
    <row r="435" spans="2:12"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</row>
    <row r="436" spans="2:12"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</row>
    <row r="437" spans="2:12"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</row>
    <row r="438" spans="2:12"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</row>
    <row r="439" spans="2:12"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</row>
    <row r="440" spans="2:12"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</row>
    <row r="441" spans="2:12"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</row>
    <row r="442" spans="2:12"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</row>
    <row r="443" spans="2:12"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</row>
    <row r="444" spans="2:12"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</row>
    <row r="445" spans="2:12"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</row>
    <row r="446" spans="2:12"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</row>
    <row r="447" spans="2:12"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</row>
    <row r="448" spans="2:12"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</row>
    <row r="449" spans="2:12"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</row>
    <row r="450" spans="2:12"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</row>
    <row r="451" spans="2:12"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</row>
    <row r="452" spans="2:12"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</row>
    <row r="453" spans="2:12"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</row>
    <row r="454" spans="2:12"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</row>
    <row r="455" spans="2:12"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</row>
    <row r="456" spans="2:12"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</row>
    <row r="457" spans="2:12"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</row>
    <row r="458" spans="2:12"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</row>
    <row r="459" spans="2:12"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</row>
    <row r="460" spans="2:12"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</row>
    <row r="461" spans="2:12"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</row>
    <row r="462" spans="2:12"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</row>
    <row r="463" spans="2:12"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</row>
    <row r="464" spans="2:12"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</row>
    <row r="465" spans="2:12"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</row>
    <row r="466" spans="2:12"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</row>
    <row r="467" spans="2:12"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</row>
    <row r="468" spans="2:12"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</row>
    <row r="469" spans="2:12"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</row>
    <row r="470" spans="2:12"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</row>
    <row r="471" spans="2:12"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</row>
    <row r="472" spans="2:12"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</row>
    <row r="473" spans="2:12"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</row>
    <row r="474" spans="2:12"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</row>
    <row r="475" spans="2:12"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</row>
    <row r="476" spans="2:12"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</row>
    <row r="477" spans="2:12"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</row>
    <row r="478" spans="2:12"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</row>
    <row r="479" spans="2:12"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</row>
    <row r="480" spans="2:12"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</row>
    <row r="481" spans="2:12"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</row>
    <row r="482" spans="2:12"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</row>
    <row r="483" spans="2:12"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</row>
    <row r="484" spans="2:12"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</row>
    <row r="485" spans="2:12"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</row>
    <row r="486" spans="2:12"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</row>
    <row r="487" spans="2:12"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</row>
    <row r="488" spans="2:12"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</row>
    <row r="489" spans="2:12"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</row>
    <row r="490" spans="2:12"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</row>
    <row r="491" spans="2:12"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</row>
    <row r="492" spans="2:12"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</row>
    <row r="493" spans="2:12"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</row>
    <row r="494" spans="2:12"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</row>
    <row r="495" spans="2:12"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</row>
    <row r="496" spans="2:12"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</row>
    <row r="497" spans="2:12"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</row>
    <row r="498" spans="2:12"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</row>
    <row r="499" spans="2:12"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</row>
    <row r="500" spans="2:12"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</row>
    <row r="501" spans="2:12"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</row>
    <row r="502" spans="2:12"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</row>
    <row r="503" spans="2:12"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</row>
    <row r="504" spans="2:12"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</row>
    <row r="505" spans="2:12"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</row>
    <row r="506" spans="2:12"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</row>
    <row r="507" spans="2:12"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</row>
    <row r="508" spans="2:12"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</row>
    <row r="509" spans="2:12"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</row>
    <row r="510" spans="2:12"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</row>
    <row r="511" spans="2:12"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</row>
    <row r="512" spans="2:12"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</row>
    <row r="513" spans="2:12"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</row>
    <row r="514" spans="2:12"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</row>
    <row r="515" spans="2:12"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</row>
    <row r="516" spans="2:12"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</row>
    <row r="517" spans="2:12"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</row>
    <row r="518" spans="2:12"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</row>
    <row r="519" spans="2:12"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</row>
    <row r="520" spans="2:12"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</row>
    <row r="521" spans="2:12"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</row>
    <row r="522" spans="2:12"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</row>
    <row r="523" spans="2:12"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</row>
    <row r="524" spans="2:12"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</row>
    <row r="525" spans="2:12"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</row>
    <row r="526" spans="2:12"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</row>
    <row r="527" spans="2:12"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</row>
    <row r="528" spans="2:12"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</row>
    <row r="529" spans="2:12"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</row>
    <row r="530" spans="2:12"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</row>
    <row r="531" spans="2:12"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</row>
    <row r="532" spans="2:12"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</row>
    <row r="533" spans="2:12"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</row>
    <row r="534" spans="2:12"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</row>
    <row r="535" spans="2:12"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</row>
    <row r="536" spans="2:12"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</row>
    <row r="537" spans="2:12"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</row>
    <row r="538" spans="2:12"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</row>
    <row r="539" spans="2:12"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</row>
    <row r="540" spans="2:12"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</row>
    <row r="541" spans="2:12"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</row>
    <row r="542" spans="2:12"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</row>
    <row r="543" spans="2:12"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</row>
    <row r="544" spans="2:12"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</row>
    <row r="545" spans="2:12"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</row>
    <row r="546" spans="2:12"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</row>
    <row r="547" spans="2:12"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</row>
    <row r="548" spans="2:12"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</row>
    <row r="549" spans="2:12"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</row>
    <row r="550" spans="2:12"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</row>
    <row r="551" spans="2:12"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</row>
    <row r="552" spans="2:12"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</row>
    <row r="553" spans="2:12"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</row>
    <row r="554" spans="2:12"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</row>
    <row r="555" spans="2:12"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</row>
    <row r="556" spans="2:12"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</row>
    <row r="557" spans="2:12"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</row>
    <row r="558" spans="2:12"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</row>
    <row r="559" spans="2:12"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</row>
    <row r="560" spans="2:12"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</row>
    <row r="561" spans="2:12"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</row>
    <row r="562" spans="2:12"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</row>
    <row r="563" spans="2:12"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</row>
    <row r="564" spans="2:12"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</row>
    <row r="565" spans="2:12"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</row>
    <row r="566" spans="2:12"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</row>
    <row r="567" spans="2:12"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</row>
    <row r="568" spans="2:12"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</row>
    <row r="569" spans="2:12"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</row>
    <row r="570" spans="2:12"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</row>
    <row r="571" spans="2:12"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</row>
    <row r="572" spans="2:12"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</row>
    <row r="573" spans="2:12"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</row>
    <row r="574" spans="2:12"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</row>
    <row r="575" spans="2:12"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</row>
    <row r="576" spans="2:12"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</row>
    <row r="577" spans="2:12"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</row>
    <row r="578" spans="2:12"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</row>
    <row r="579" spans="2:12"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</row>
    <row r="580" spans="2:12"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</row>
    <row r="581" spans="2:12"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</row>
    <row r="582" spans="2:12"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</row>
    <row r="583" spans="2:12"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</row>
    <row r="584" spans="2:12"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</row>
    <row r="585" spans="2:12"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</row>
    <row r="586" spans="2:12"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</row>
    <row r="587" spans="2:12"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</row>
    <row r="588" spans="2:12"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</row>
    <row r="589" spans="2:12"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</row>
    <row r="590" spans="2:12"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</row>
    <row r="591" spans="2:12"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</row>
    <row r="592" spans="2:12"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</row>
    <row r="593" spans="2:12"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</row>
    <row r="594" spans="2:12"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</row>
    <row r="595" spans="2:12"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</row>
    <row r="596" spans="2:12"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</row>
    <row r="597" spans="2:12"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</row>
    <row r="598" spans="2:12"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</row>
    <row r="599" spans="2:12"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</row>
    <row r="600" spans="2:12"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</row>
    <row r="601" spans="2:12"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</row>
    <row r="602" spans="2:12"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</row>
    <row r="603" spans="2:12"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</row>
    <row r="604" spans="2:12"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</row>
    <row r="605" spans="2:12"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</row>
    <row r="606" spans="2:12"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</row>
    <row r="607" spans="2:12"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</row>
    <row r="608" spans="2:12"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</row>
    <row r="609" spans="2:12"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</row>
    <row r="610" spans="2:12"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</row>
    <row r="611" spans="2:12"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</row>
    <row r="612" spans="2:12"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</row>
    <row r="613" spans="2:12"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</row>
    <row r="614" spans="2:12"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</row>
    <row r="615" spans="2:12"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</row>
    <row r="616" spans="2:12"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</row>
    <row r="617" spans="2:12"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</row>
    <row r="618" spans="2:12"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</row>
    <row r="619" spans="2:12"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</row>
    <row r="620" spans="2:12"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</row>
    <row r="621" spans="2:12"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</row>
    <row r="622" spans="2:12"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</row>
    <row r="623" spans="2:12"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</row>
    <row r="624" spans="2:12"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</row>
    <row r="625" spans="2:12"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</row>
    <row r="626" spans="2:12"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</row>
    <row r="627" spans="2:12"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</row>
    <row r="628" spans="2:12"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</row>
    <row r="629" spans="2:12"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</row>
    <row r="630" spans="2:12"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</row>
    <row r="631" spans="2:12"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</row>
    <row r="632" spans="2:12"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</row>
    <row r="633" spans="2:12"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</row>
    <row r="634" spans="2:12"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</row>
    <row r="635" spans="2:12"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</row>
    <row r="636" spans="2:12"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</row>
    <row r="637" spans="2:12"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</row>
    <row r="638" spans="2:12"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</row>
    <row r="639" spans="2:12"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</row>
    <row r="640" spans="2:12"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</row>
    <row r="641" spans="2:12"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</row>
    <row r="642" spans="2:12"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</row>
    <row r="643" spans="2:12"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</row>
    <row r="644" spans="2:12"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</row>
    <row r="645" spans="2:12"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</row>
    <row r="646" spans="2:12"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</row>
    <row r="647" spans="2:12"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</row>
    <row r="648" spans="2:12"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</row>
    <row r="649" spans="2:12"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</row>
    <row r="650" spans="2:12"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</row>
    <row r="651" spans="2:12"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</row>
    <row r="652" spans="2:12"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</row>
    <row r="653" spans="2:12"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</row>
    <row r="654" spans="2:12"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</row>
    <row r="655" spans="2:12"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</row>
    <row r="656" spans="2:12"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</row>
    <row r="657" spans="2:12"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</row>
    <row r="658" spans="2:12"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</row>
    <row r="659" spans="2:12"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</row>
    <row r="660" spans="2:12"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</row>
    <row r="661" spans="2:12"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</row>
    <row r="662" spans="2:12"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</row>
    <row r="663" spans="2:12"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</row>
    <row r="664" spans="2:12"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</row>
    <row r="665" spans="2:12"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</row>
    <row r="666" spans="2:12"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</row>
    <row r="667" spans="2:12"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</row>
    <row r="668" spans="2:12"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</row>
    <row r="669" spans="2:12"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</row>
    <row r="670" spans="2:12"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</row>
    <row r="671" spans="2:12"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</row>
    <row r="672" spans="2:12"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</row>
    <row r="673" spans="2:12"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</row>
    <row r="674" spans="2:12"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</row>
    <row r="675" spans="2:12"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</row>
    <row r="676" spans="2:12"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</row>
    <row r="677" spans="2:12"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</row>
    <row r="678" spans="2:12"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</row>
    <row r="679" spans="2:12"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</row>
    <row r="680" spans="2:12"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</row>
    <row r="681" spans="2:12"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</row>
    <row r="682" spans="2:12"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</row>
    <row r="683" spans="2:12"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</row>
    <row r="684" spans="2:12"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</row>
    <row r="685" spans="2:12"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</row>
    <row r="686" spans="2:12"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</row>
    <row r="687" spans="2:12"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</row>
    <row r="688" spans="2:12"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</row>
    <row r="689" spans="2:12"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</row>
    <row r="690" spans="2:12"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</row>
    <row r="691" spans="2:12"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</row>
    <row r="692" spans="2:12"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</row>
    <row r="693" spans="2:12"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</row>
    <row r="694" spans="2:12"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</row>
    <row r="695" spans="2:12"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</row>
    <row r="696" spans="2:12"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</row>
    <row r="697" spans="2:12"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</row>
    <row r="698" spans="2:12"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</row>
    <row r="699" spans="2:12"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</row>
    <row r="700" spans="2:12"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</row>
    <row r="701" spans="2:12"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</row>
    <row r="702" spans="2:12"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</row>
    <row r="703" spans="2:12"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</row>
    <row r="704" spans="2:12"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</row>
    <row r="705" spans="2:12"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</row>
    <row r="706" spans="2:12"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</row>
    <row r="707" spans="2:12"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</row>
    <row r="708" spans="2:12"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</row>
    <row r="709" spans="2:12"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</row>
    <row r="710" spans="2:12"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</row>
    <row r="711" spans="2:12"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</row>
    <row r="712" spans="2:12"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</row>
    <row r="713" spans="2:12"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</row>
    <row r="714" spans="2:12"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</row>
    <row r="715" spans="2:12"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</row>
    <row r="716" spans="2:12"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</row>
    <row r="717" spans="2:12"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</row>
    <row r="718" spans="2:12"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</row>
    <row r="719" spans="2:12"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</row>
    <row r="720" spans="2:12"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</row>
    <row r="721" spans="2:12"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</row>
    <row r="722" spans="2:12"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</row>
    <row r="723" spans="2:12"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</row>
    <row r="724" spans="2:12"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</row>
    <row r="725" spans="2:12"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</row>
    <row r="726" spans="2:12"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</row>
    <row r="727" spans="2:12"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</row>
    <row r="728" spans="2:12"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</row>
    <row r="729" spans="2:12"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</row>
    <row r="730" spans="2:12"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</row>
    <row r="731" spans="2:12"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</row>
    <row r="732" spans="2:12"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</row>
    <row r="733" spans="2:12"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</row>
    <row r="734" spans="2:12"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</row>
    <row r="735" spans="2:12"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</row>
    <row r="736" spans="2:12"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</row>
    <row r="737" spans="2:12"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</row>
    <row r="738" spans="2:12"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</row>
    <row r="739" spans="2:12"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</row>
    <row r="740" spans="2:12"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</row>
    <row r="741" spans="2:12"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</row>
    <row r="742" spans="2:12"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</row>
    <row r="743" spans="2:12"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</row>
    <row r="744" spans="2:12"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</row>
    <row r="745" spans="2:12"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</row>
    <row r="746" spans="2:12"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</row>
    <row r="747" spans="2:12"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</row>
    <row r="748" spans="2:12"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</row>
    <row r="749" spans="2:12"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</row>
    <row r="750" spans="2:12"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</row>
    <row r="751" spans="2:12"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</row>
    <row r="752" spans="2:12"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</row>
    <row r="753" spans="2:12"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</row>
    <row r="754" spans="2:12"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</row>
    <row r="755" spans="2:12"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</row>
    <row r="756" spans="2:12"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</row>
    <row r="757" spans="2:12"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</row>
    <row r="758" spans="2:12"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</row>
    <row r="759" spans="2:12"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</row>
    <row r="760" spans="2:12"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</row>
    <row r="761" spans="2:12"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</row>
    <row r="762" spans="2:12"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</row>
    <row r="763" spans="2:12"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</row>
    <row r="764" spans="2:12"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</row>
    <row r="765" spans="2:12"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</row>
    <row r="766" spans="2:12"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</row>
    <row r="767" spans="2:12"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</row>
    <row r="768" spans="2:12"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</row>
    <row r="769" spans="2:12"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</row>
    <row r="770" spans="2:12"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</row>
    <row r="771" spans="2:12"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</row>
    <row r="772" spans="2:12"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</row>
    <row r="773" spans="2:12"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</row>
    <row r="774" spans="2:12"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</row>
    <row r="775" spans="2:12"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</row>
    <row r="776" spans="2:12"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</row>
    <row r="777" spans="2:12"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</row>
    <row r="778" spans="2:12"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</row>
    <row r="779" spans="2:12"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</row>
    <row r="780" spans="2:12"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</row>
    <row r="781" spans="2:12"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</row>
    <row r="782" spans="2:12"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</row>
    <row r="783" spans="2:12"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</row>
    <row r="784" spans="2:12"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</row>
    <row r="785" spans="2:12"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</row>
    <row r="786" spans="2:12"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</row>
    <row r="787" spans="2:12"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</row>
    <row r="788" spans="2:12"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</row>
    <row r="789" spans="2:12"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</row>
    <row r="790" spans="2:12"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</row>
    <row r="791" spans="2:12"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</row>
    <row r="792" spans="2:12"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</row>
    <row r="793" spans="2:12"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</row>
    <row r="794" spans="2:12"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</row>
    <row r="795" spans="2:12"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</row>
    <row r="796" spans="2:12"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</row>
    <row r="797" spans="2:12"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</row>
    <row r="798" spans="2:12"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</row>
    <row r="799" spans="2:12"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</row>
    <row r="800" spans="2:12"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</row>
    <row r="801" spans="2:12"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</row>
    <row r="802" spans="2:12"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</row>
    <row r="803" spans="2:12"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</row>
    <row r="804" spans="2:12"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</row>
    <row r="805" spans="2:12"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</row>
    <row r="806" spans="2:12"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</row>
    <row r="807" spans="2:12"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</row>
    <row r="808" spans="2:12"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</row>
    <row r="809" spans="2:12"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</row>
    <row r="810" spans="2:12"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</row>
    <row r="811" spans="2:12"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</row>
    <row r="812" spans="2:12"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</row>
    <row r="813" spans="2:12"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</row>
    <row r="814" spans="2:12"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</row>
    <row r="815" spans="2:12"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</row>
    <row r="816" spans="2:12"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</row>
    <row r="817" spans="2:12"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</row>
    <row r="818" spans="2:12"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</row>
    <row r="819" spans="2:12"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</row>
    <row r="820" spans="2:12"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</row>
    <row r="821" spans="2:12"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</row>
    <row r="822" spans="2:12"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</row>
    <row r="823" spans="2:12"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</row>
    <row r="824" spans="2:12"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</row>
    <row r="825" spans="2:12"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</row>
    <row r="826" spans="2:12"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</row>
    <row r="827" spans="2:12"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</row>
    <row r="828" spans="2:12"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</row>
    <row r="829" spans="2:12"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</row>
    <row r="830" spans="2:12"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</row>
    <row r="831" spans="2:12"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</row>
    <row r="832" spans="2:12"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</row>
    <row r="833" spans="2:12"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</row>
    <row r="834" spans="2:12"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</row>
    <row r="835" spans="2:12"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</row>
    <row r="836" spans="2:12"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</row>
    <row r="837" spans="2:12"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</row>
    <row r="838" spans="2:12"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</row>
    <row r="839" spans="2:12"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</row>
    <row r="840" spans="2:12"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</row>
    <row r="841" spans="2:12"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</row>
    <row r="842" spans="2:12"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</row>
    <row r="843" spans="2:12"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</row>
    <row r="844" spans="2:12"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</row>
    <row r="845" spans="2:12"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</row>
    <row r="846" spans="2:12"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</row>
    <row r="847" spans="2:12"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</row>
    <row r="848" spans="2:12"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</row>
    <row r="849" spans="2:12"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</row>
    <row r="850" spans="2:12"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</row>
    <row r="851" spans="2:12"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</row>
    <row r="852" spans="2:12"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</row>
    <row r="853" spans="2:12"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</row>
    <row r="854" spans="2:12"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</row>
    <row r="855" spans="2:12"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</row>
    <row r="856" spans="2:12"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</row>
    <row r="857" spans="2:12"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</row>
    <row r="858" spans="2:12"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</row>
    <row r="859" spans="2:12"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</row>
    <row r="860" spans="2:12"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</row>
    <row r="861" spans="2:12"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</row>
    <row r="862" spans="2:12"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</row>
    <row r="863" spans="2:12"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</row>
    <row r="864" spans="2:12"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</row>
    <row r="865" spans="2:12"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</row>
    <row r="866" spans="2:12"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</row>
    <row r="867" spans="2:12"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</row>
    <row r="868" spans="2:12"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</row>
    <row r="869" spans="2:12"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</row>
    <row r="870" spans="2:12"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</row>
    <row r="871" spans="2:12"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</row>
    <row r="872" spans="2:12"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</row>
    <row r="873" spans="2:12"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</row>
    <row r="874" spans="2:12"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</row>
    <row r="875" spans="2:12"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</row>
    <row r="876" spans="2:12"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</row>
    <row r="877" spans="2:12"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</row>
    <row r="878" spans="2:12"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</row>
    <row r="879" spans="2:12"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</row>
    <row r="880" spans="2:12"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</row>
    <row r="881" spans="2:12"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</row>
    <row r="882" spans="2:12"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</row>
    <row r="883" spans="2:12"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</row>
    <row r="884" spans="2:12"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</row>
    <row r="885" spans="2:12"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</row>
    <row r="886" spans="2:12"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</row>
    <row r="887" spans="2:12"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</row>
    <row r="888" spans="2:12"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</row>
    <row r="889" spans="2:12"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</row>
    <row r="890" spans="2:12"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</row>
    <row r="891" spans="2:12"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</row>
    <row r="892" spans="2:12"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</row>
    <row r="893" spans="2:12"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</row>
    <row r="894" spans="2:12"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</row>
    <row r="895" spans="2:12"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</row>
    <row r="896" spans="2:12"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</row>
    <row r="897" spans="2:12"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</row>
    <row r="898" spans="2:12"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</row>
    <row r="899" spans="2:12"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</row>
    <row r="900" spans="2:12"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</row>
    <row r="901" spans="2:12"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</row>
    <row r="902" spans="2:12"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</row>
    <row r="903" spans="2:12"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</row>
    <row r="904" spans="2:12"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</row>
    <row r="905" spans="2:12"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</row>
    <row r="906" spans="2:12"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</row>
    <row r="907" spans="2:12"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</row>
    <row r="908" spans="2:12"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</row>
    <row r="909" spans="2:12"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</row>
    <row r="910" spans="2:12"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</row>
    <row r="911" spans="2:12"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</row>
    <row r="912" spans="2:12"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</row>
    <row r="913" spans="2:12"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</row>
    <row r="914" spans="2:12"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</row>
    <row r="915" spans="2:12"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</row>
    <row r="916" spans="2:12"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</row>
    <row r="917" spans="2:12"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</row>
    <row r="918" spans="2:12"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</row>
    <row r="919" spans="2:12"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</row>
    <row r="920" spans="2:12"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</row>
    <row r="921" spans="2:12"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</row>
    <row r="922" spans="2:12"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</row>
    <row r="923" spans="2:12"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</row>
    <row r="924" spans="2:12"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</row>
    <row r="925" spans="2:12"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</row>
    <row r="926" spans="2:12"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</row>
    <row r="927" spans="2:12"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</row>
    <row r="928" spans="2:12"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</row>
    <row r="929" spans="2:12"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</row>
    <row r="930" spans="2:12"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</row>
    <row r="931" spans="2:12"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</row>
    <row r="932" spans="2:12"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</row>
    <row r="933" spans="2:12"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</row>
    <row r="934" spans="2:12"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</row>
    <row r="935" spans="2:12"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</row>
    <row r="936" spans="2:12"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</row>
    <row r="937" spans="2:12"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</row>
    <row r="938" spans="2:12"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</row>
    <row r="939" spans="2:12"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</row>
    <row r="940" spans="2:12"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</row>
    <row r="941" spans="2:12"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</row>
    <row r="942" spans="2:12"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</row>
    <row r="943" spans="2:12"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</row>
    <row r="944" spans="2:12"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</row>
    <row r="945" spans="2:12"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</row>
    <row r="946" spans="2:12"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</row>
    <row r="947" spans="2:12"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</row>
    <row r="948" spans="2:12"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</row>
    <row r="949" spans="2:12"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</row>
    <row r="950" spans="2:12"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</row>
    <row r="951" spans="2:12"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</row>
    <row r="952" spans="2:12"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</row>
    <row r="953" spans="2:12"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</row>
    <row r="954" spans="2:12"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</row>
    <row r="955" spans="2:12"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</row>
  </sheetData>
  <pageMargins left="0.7" right="0.7" top="0.75" bottom="0.75" header="0.3" footer="0.3"/>
  <pageSetup paperSize="9"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5"/>
  <sheetViews>
    <sheetView workbookViewId="0">
      <selection activeCell="E13" sqref="E13"/>
    </sheetView>
  </sheetViews>
  <sheetFormatPr defaultColWidth="8.7265625" defaultRowHeight="12.5"/>
  <cols>
    <col min="1" max="1" width="5.54296875" style="3" customWidth="1"/>
    <col min="2" max="2" width="13.81640625" style="3" customWidth="1"/>
    <col min="3" max="3" width="23.81640625" style="3" customWidth="1"/>
    <col min="4" max="15" width="20.54296875" style="3" customWidth="1"/>
    <col min="16" max="16384" width="8.7265625" style="3"/>
  </cols>
  <sheetData>
    <row r="1" spans="1:15" ht="15.5">
      <c r="A1" s="44"/>
      <c r="B1" s="44"/>
      <c r="C1" s="45" t="s">
        <v>32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ht="16" thickBo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16" thickBot="1">
      <c r="A3" s="44"/>
      <c r="B3" s="44"/>
      <c r="C3" s="46" t="s">
        <v>6</v>
      </c>
      <c r="D3" s="47" t="s">
        <v>0</v>
      </c>
      <c r="E3" s="47" t="s">
        <v>1</v>
      </c>
      <c r="F3" s="47" t="s">
        <v>2</v>
      </c>
      <c r="G3" s="47" t="s">
        <v>8</v>
      </c>
      <c r="H3" s="47" t="s">
        <v>9</v>
      </c>
      <c r="I3" s="47" t="s">
        <v>10</v>
      </c>
      <c r="J3" s="47" t="s">
        <v>23</v>
      </c>
      <c r="K3" s="47" t="s">
        <v>12</v>
      </c>
      <c r="L3" s="47" t="s">
        <v>13</v>
      </c>
      <c r="M3" s="47" t="s">
        <v>14</v>
      </c>
      <c r="N3" s="47" t="s">
        <v>15</v>
      </c>
      <c r="O3" s="47" t="s">
        <v>16</v>
      </c>
    </row>
    <row r="4" spans="1:15" ht="16" thickBot="1">
      <c r="A4" s="44"/>
      <c r="B4" s="44"/>
      <c r="C4" s="48" t="s">
        <v>24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16" thickBot="1">
      <c r="A5" s="44"/>
      <c r="B5" s="44"/>
      <c r="C5" s="48" t="s">
        <v>25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31.5" thickBot="1">
      <c r="A6" s="44"/>
      <c r="B6" s="44"/>
      <c r="C6" s="50" t="s">
        <v>26</v>
      </c>
      <c r="D6" s="51">
        <f t="shared" ref="D6:O6" si="0">D4+D5</f>
        <v>0</v>
      </c>
      <c r="E6" s="51">
        <f t="shared" si="0"/>
        <v>0</v>
      </c>
      <c r="F6" s="51">
        <f t="shared" si="0"/>
        <v>0</v>
      </c>
      <c r="G6" s="51">
        <f t="shared" si="0"/>
        <v>0</v>
      </c>
      <c r="H6" s="51">
        <f t="shared" si="0"/>
        <v>0</v>
      </c>
      <c r="I6" s="51">
        <f t="shared" si="0"/>
        <v>0</v>
      </c>
      <c r="J6" s="51">
        <f t="shared" si="0"/>
        <v>0</v>
      </c>
      <c r="K6" s="51">
        <f t="shared" si="0"/>
        <v>0</v>
      </c>
      <c r="L6" s="51">
        <f t="shared" si="0"/>
        <v>0</v>
      </c>
      <c r="M6" s="51">
        <f t="shared" si="0"/>
        <v>0</v>
      </c>
      <c r="N6" s="51">
        <f t="shared" si="0"/>
        <v>0</v>
      </c>
      <c r="O6" s="51">
        <f t="shared" si="0"/>
        <v>0</v>
      </c>
    </row>
    <row r="7" spans="1:15" ht="16" thickBot="1">
      <c r="A7" s="44"/>
      <c r="B7" s="44"/>
      <c r="C7" s="48" t="s">
        <v>27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</row>
    <row r="8" spans="1:15" ht="16" thickBot="1">
      <c r="A8" s="44"/>
      <c r="B8" s="44"/>
      <c r="C8" s="50" t="s">
        <v>28</v>
      </c>
      <c r="D8" s="52">
        <f t="shared" ref="D8:O8" si="1">D7</f>
        <v>0</v>
      </c>
      <c r="E8" s="52">
        <f t="shared" si="1"/>
        <v>0</v>
      </c>
      <c r="F8" s="52">
        <f t="shared" si="1"/>
        <v>0</v>
      </c>
      <c r="G8" s="52">
        <f t="shared" si="1"/>
        <v>0</v>
      </c>
      <c r="H8" s="52">
        <f t="shared" si="1"/>
        <v>0</v>
      </c>
      <c r="I8" s="52">
        <f t="shared" si="1"/>
        <v>0</v>
      </c>
      <c r="J8" s="52">
        <f t="shared" si="1"/>
        <v>0</v>
      </c>
      <c r="K8" s="52">
        <f t="shared" si="1"/>
        <v>0</v>
      </c>
      <c r="L8" s="52">
        <f t="shared" si="1"/>
        <v>0</v>
      </c>
      <c r="M8" s="52">
        <f t="shared" si="1"/>
        <v>0</v>
      </c>
      <c r="N8" s="52">
        <f t="shared" si="1"/>
        <v>0</v>
      </c>
      <c r="O8" s="52">
        <f t="shared" si="1"/>
        <v>0</v>
      </c>
    </row>
    <row r="9" spans="1:15" ht="16" thickBot="1">
      <c r="A9" s="44"/>
      <c r="B9" s="44"/>
      <c r="C9" s="53" t="s">
        <v>29</v>
      </c>
      <c r="D9" s="54">
        <f>D8-D6</f>
        <v>0</v>
      </c>
      <c r="E9" s="54">
        <f t="shared" ref="E9:O9" si="2">E8-E6</f>
        <v>0</v>
      </c>
      <c r="F9" s="54">
        <f t="shared" si="2"/>
        <v>0</v>
      </c>
      <c r="G9" s="54">
        <f t="shared" si="2"/>
        <v>0</v>
      </c>
      <c r="H9" s="54">
        <f t="shared" si="2"/>
        <v>0</v>
      </c>
      <c r="I9" s="54">
        <f t="shared" si="2"/>
        <v>0</v>
      </c>
      <c r="J9" s="54">
        <f t="shared" si="2"/>
        <v>0</v>
      </c>
      <c r="K9" s="54">
        <f t="shared" si="2"/>
        <v>0</v>
      </c>
      <c r="L9" s="54">
        <f t="shared" si="2"/>
        <v>0</v>
      </c>
      <c r="M9" s="54">
        <f t="shared" si="2"/>
        <v>0</v>
      </c>
      <c r="N9" s="54">
        <f t="shared" si="2"/>
        <v>0</v>
      </c>
      <c r="O9" s="54">
        <f t="shared" si="2"/>
        <v>0</v>
      </c>
    </row>
    <row r="10" spans="1:15" ht="31.5" thickBot="1">
      <c r="A10" s="44"/>
      <c r="B10" s="44"/>
      <c r="C10" s="55" t="s">
        <v>30</v>
      </c>
      <c r="D10" s="63">
        <f>NPV($C$14,D9:O9)</f>
        <v>0</v>
      </c>
      <c r="E10" s="64"/>
      <c r="F10" s="56"/>
      <c r="G10" s="56"/>
      <c r="H10" s="56"/>
      <c r="I10" s="44"/>
      <c r="J10" s="44"/>
      <c r="K10" s="44"/>
      <c r="L10" s="44"/>
      <c r="M10" s="44"/>
      <c r="N10" s="44"/>
      <c r="O10" s="44"/>
    </row>
    <row r="11" spans="1:15" ht="15.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</row>
    <row r="12" spans="1:15" ht="15.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</row>
    <row r="13" spans="1:15" ht="31">
      <c r="A13" s="44"/>
      <c r="B13" s="57" t="s">
        <v>4</v>
      </c>
      <c r="C13" s="58" t="s">
        <v>52</v>
      </c>
      <c r="D13" s="59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  <row r="14" spans="1:15" ht="31">
      <c r="A14" s="44"/>
      <c r="B14" s="57" t="s">
        <v>5</v>
      </c>
      <c r="C14" s="60">
        <v>0</v>
      </c>
      <c r="D14" s="61" t="s">
        <v>50</v>
      </c>
      <c r="E14" s="61"/>
      <c r="F14" s="61"/>
      <c r="G14" s="61"/>
      <c r="H14" s="61"/>
      <c r="I14" s="61"/>
      <c r="J14" s="61"/>
      <c r="K14" s="44"/>
      <c r="L14" s="44"/>
      <c r="M14" s="44"/>
      <c r="N14" s="44"/>
      <c r="O14" s="44"/>
    </row>
    <row r="15" spans="1:15">
      <c r="D15" s="62" t="s">
        <v>51</v>
      </c>
      <c r="E15" s="62"/>
      <c r="F15" s="62"/>
      <c r="G15" s="62"/>
      <c r="H15" s="62"/>
      <c r="I15" s="62"/>
      <c r="J15" s="62"/>
    </row>
  </sheetData>
  <mergeCells count="3">
    <mergeCell ref="D10:E10"/>
    <mergeCell ref="D14:J14"/>
    <mergeCell ref="D15:J15"/>
  </mergeCells>
  <hyperlinks>
    <hyperlink ref="D15" r:id="rId1"/>
  </hyperlinks>
  <pageMargins left="0.7" right="0.7" top="0.75" bottom="0.75" header="0.3" footer="0.3"/>
  <pageSetup paperSize="9" scale="45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Pénzügyi költségek</vt:lpstr>
      <vt:lpstr>Pénzügyi bevételek</vt:lpstr>
      <vt:lpstr>NPV</vt:lpstr>
    </vt:vector>
  </TitlesOfParts>
  <Company>KD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Fonál Béla</dc:creator>
  <cp:lastModifiedBy>x</cp:lastModifiedBy>
  <cp:lastPrinted>2019-10-02T11:15:21Z</cp:lastPrinted>
  <dcterms:created xsi:type="dcterms:W3CDTF">2019-09-23T08:14:10Z</dcterms:created>
  <dcterms:modified xsi:type="dcterms:W3CDTF">2020-01-28T06:20:49Z</dcterms:modified>
</cp:coreProperties>
</file>