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költségkalkuláció" sheetId="1" r:id="rId1"/>
    <sheet name="norma" sheetId="2" state="hidden" r:id="rId2"/>
  </sheets>
  <definedNames>
    <definedName name="_xlfn.IFERROR" hidden="1">#NAME?</definedName>
    <definedName name="_xlnm.Print_Area" localSheetId="0">'költségkalkuláció'!$A$1:$E$50</definedName>
    <definedName name="OLE_LINK1" localSheetId="0">'költségkalkuláció'!$B$9</definedName>
  </definedNames>
  <calcPr fullCalcOnLoad="1"/>
</workbook>
</file>

<file path=xl/sharedStrings.xml><?xml version="1.0" encoding="utf-8"?>
<sst xmlns="http://schemas.openxmlformats.org/spreadsheetml/2006/main" count="62" uniqueCount="48">
  <si>
    <t>Óraszám</t>
  </si>
  <si>
    <t>Ft/fő/óra</t>
  </si>
  <si>
    <t>Költség (Ft/fő)</t>
  </si>
  <si>
    <t>Fktv1. szerinti képzés esetén</t>
  </si>
  <si>
    <r>
      <t>egyéb szakmai képzés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(Fktv1. 1. § (2) bekezdés b) pontja szerinti)</t>
    </r>
  </si>
  <si>
    <t>elméleti képzés</t>
  </si>
  <si>
    <t>gyakorlati képzés</t>
  </si>
  <si>
    <r>
      <t xml:space="preserve">egyéb képzés </t>
    </r>
    <r>
      <rPr>
        <sz val="10"/>
        <color indexed="8"/>
        <rFont val="Arial"/>
        <family val="2"/>
      </rPr>
      <t>(Fktv1. 1. § (2) bekezdés d) pontja szerinti)</t>
    </r>
  </si>
  <si>
    <t>képzés</t>
  </si>
  <si>
    <t>Fktv2. szerinti képzés esetén</t>
  </si>
  <si>
    <t>hatósági jellegű képzés</t>
  </si>
  <si>
    <t xml:space="preserve">elméleti képzés </t>
  </si>
  <si>
    <t xml:space="preserve">gyakorlati képzés </t>
  </si>
  <si>
    <t>C kategória és mezőgazdasági vontatói engedély esetén</t>
  </si>
  <si>
    <t>…… kategória vezetői engedély esetén</t>
  </si>
  <si>
    <t>Felnőttképzést kiegészítő tevékenység/felnőttképzési tevékenységhez kapcsolódó szolgáltatás</t>
  </si>
  <si>
    <t>Képzés hatékonyságának növelése</t>
  </si>
  <si>
    <t>Munkavállalás elősegítése</t>
  </si>
  <si>
    <t>Összesített fajlagos költség</t>
  </si>
  <si>
    <r>
      <t>részszakma</t>
    </r>
    <r>
      <rPr>
        <b/>
        <sz val="10"/>
        <color indexed="8"/>
        <rFont val="Arial"/>
        <family val="2"/>
      </rPr>
      <t xml:space="preserve">, </t>
    </r>
    <r>
      <rPr>
        <b/>
        <i/>
        <sz val="10"/>
        <color indexed="8"/>
        <rFont val="Arial"/>
        <family val="2"/>
      </rPr>
      <t>szakképesítés</t>
    </r>
    <r>
      <rPr>
        <b/>
        <sz val="10"/>
        <color indexed="8"/>
        <rFont val="Arial"/>
        <family val="2"/>
      </rPr>
      <t xml:space="preserve"> megszerzésére irányuló képzés </t>
    </r>
    <r>
      <rPr>
        <sz val="10"/>
        <color indexed="8"/>
        <rFont val="Arial"/>
        <family val="2"/>
      </rPr>
      <t>(Szkt. 9. § (2) bekezdés a) ill. b) pontja szerinti)</t>
    </r>
  </si>
  <si>
    <t>Szakmai vagy képesítő vizsga díja</t>
  </si>
  <si>
    <r>
      <t xml:space="preserve">szakképzésnek nem minősülő képzés </t>
    </r>
    <r>
      <rPr>
        <i/>
        <sz val="10"/>
        <color indexed="8"/>
        <rFont val="Arial"/>
        <family val="2"/>
      </rPr>
      <t>(Fktv2. 1. § (1) bekezdés ab) pontja szerinti)</t>
    </r>
  </si>
  <si>
    <t>a költségekből a szakmai záró beszámoló (vizsga) díja</t>
  </si>
  <si>
    <t>a költségekből a vizsga díja</t>
  </si>
  <si>
    <t>összes költség</t>
  </si>
  <si>
    <t>Egy fő óraszáma ill. képzési költsége</t>
  </si>
  <si>
    <t>Egy fő összes költsége</t>
  </si>
  <si>
    <t>a képzési költségen felül a vizsga díja</t>
  </si>
  <si>
    <t>Megjegyzés a táblázat kitöltéséhez:</t>
  </si>
  <si>
    <t>A költségkalkuláción belül a fajlagos költségeknek külön-külön kell megfelelnie a közleményben meghatározott költségnormáknak.</t>
  </si>
  <si>
    <t>Részszakma és szakképesítés esetén a vizsga díját a képzési költségen felül kell számolni, a többi esetben a képzési költség tartalmazza a vizsga díját.</t>
  </si>
  <si>
    <t>Az összesített fajlagos költségbe a szakmai ill. képesítő vizsga díja nem számít bele.</t>
  </si>
  <si>
    <t>Az óraszámot, a fajlagos költséget és a vizsgadíjat egész számként szükséges megadni.</t>
  </si>
  <si>
    <t>B, részszakma, szakképesítés</t>
  </si>
  <si>
    <t>D, szakképzésnek nem minősülő</t>
  </si>
  <si>
    <t>hatósági</t>
  </si>
  <si>
    <t>C</t>
  </si>
  <si>
    <t>Korlát</t>
  </si>
  <si>
    <t>Elmélet max</t>
  </si>
  <si>
    <t>Gyakorlat max</t>
  </si>
  <si>
    <t>Elmélet min</t>
  </si>
  <si>
    <t>Gyakorlat min</t>
  </si>
  <si>
    <t>felnőttképzési szolgáltatás</t>
  </si>
  <si>
    <t>A költségkalkulációban feltüntetett – a vizsgaszervező intézmény által a szándéknyilatkozatban megadott – vizsgadíj mértékénél magasabb vizsgadíj nem számolható el.</t>
  </si>
  <si>
    <t>Ajánlattevő cégszerű aláírása</t>
  </si>
  <si>
    <t>…………………………………………….</t>
  </si>
  <si>
    <r>
      <t xml:space="preserve">Amennyiben az Fktv1. 1. § (2) bekezdés d) pontja szerinti, támogatott </t>
    </r>
    <r>
      <rPr>
        <i/>
        <sz val="10"/>
        <color indexed="8"/>
        <rFont val="Arial"/>
        <family val="2"/>
      </rPr>
      <t xml:space="preserve">egyéb képzés </t>
    </r>
    <r>
      <rPr>
        <sz val="10"/>
        <color indexed="8"/>
        <rFont val="Arial"/>
        <family val="2"/>
      </rPr>
      <t xml:space="preserve">esetén az ajánlat benyújtására Fktv2. szerinti engedély birtokában kerül sor [ld: AF. 5.1.1. b) pont], a költségkalkulációban az Fktv2. 1. § (1) bekezdés a) pontja szerinti, </t>
    </r>
    <r>
      <rPr>
        <i/>
        <sz val="10"/>
        <color indexed="8"/>
        <rFont val="Arial"/>
        <family val="2"/>
      </rPr>
      <t>szakképzésnek nem minősülő képzés</t>
    </r>
    <r>
      <rPr>
        <sz val="10"/>
        <color indexed="8"/>
        <rFont val="Arial"/>
        <family val="2"/>
      </rPr>
      <t>re vonatkozó sorokat kell kitölteni.</t>
    </r>
  </si>
  <si>
    <t>szakmai óraszám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</si>
</sst>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Up">
        <bgColor rgb="FFDDDDDD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38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3" fontId="38" fillId="0" borderId="11" xfId="0" applyNumberFormat="1" applyFont="1" applyBorder="1" applyAlignment="1">
      <alignment horizontal="right" vertical="center" wrapText="1"/>
    </xf>
    <xf numFmtId="3" fontId="39" fillId="34" borderId="11" xfId="0" applyNumberFormat="1" applyFont="1" applyFill="1" applyBorder="1" applyAlignment="1">
      <alignment horizontal="right" vertical="center" wrapText="1"/>
    </xf>
    <xf numFmtId="0" fontId="39" fillId="0" borderId="12" xfId="0" applyFont="1" applyBorder="1" applyAlignment="1">
      <alignment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vertical="center" wrapText="1"/>
    </xf>
    <xf numFmtId="3" fontId="39" fillId="34" borderId="14" xfId="0" applyNumberFormat="1" applyFont="1" applyFill="1" applyBorder="1" applyAlignment="1">
      <alignment horizontal="center" vertical="center"/>
    </xf>
    <xf numFmtId="3" fontId="39" fillId="34" borderId="15" xfId="0" applyNumberFormat="1" applyFont="1" applyFill="1" applyBorder="1" applyAlignment="1">
      <alignment horizontal="right" vertical="center" wrapText="1"/>
    </xf>
    <xf numFmtId="4" fontId="39" fillId="34" borderId="12" xfId="0" applyNumberFormat="1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vertical="center" wrapText="1"/>
    </xf>
    <xf numFmtId="0" fontId="39" fillId="33" borderId="16" xfId="0" applyFont="1" applyFill="1" applyBorder="1" applyAlignment="1">
      <alignment horizontal="center" vertical="center" wrapText="1"/>
    </xf>
    <xf numFmtId="3" fontId="39" fillId="34" borderId="17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9" fontId="0" fillId="0" borderId="0" xfId="60" applyFont="1" applyAlignment="1">
      <alignment horizontal="left"/>
    </xf>
    <xf numFmtId="0" fontId="0" fillId="0" borderId="10" xfId="0" applyFill="1" applyBorder="1" applyAlignment="1">
      <alignment/>
    </xf>
    <xf numFmtId="3" fontId="39" fillId="0" borderId="13" xfId="0" applyNumberFormat="1" applyFont="1" applyFill="1" applyBorder="1" applyAlignment="1">
      <alignment horizontal="right" vertical="center" wrapText="1"/>
    </xf>
    <xf numFmtId="3" fontId="39" fillId="0" borderId="13" xfId="0" applyNumberFormat="1" applyFont="1" applyBorder="1" applyAlignment="1">
      <alignment horizontal="right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3" fontId="38" fillId="35" borderId="10" xfId="0" applyNumberFormat="1" applyFont="1" applyFill="1" applyBorder="1" applyAlignment="1" applyProtection="1">
      <alignment horizontal="center" vertical="center"/>
      <protection locked="0"/>
    </xf>
    <xf numFmtId="3" fontId="38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38" fillId="35" borderId="11" xfId="0" applyNumberFormat="1" applyFont="1" applyFill="1" applyBorder="1" applyAlignment="1" applyProtection="1">
      <alignment horizontal="right" vertical="center" wrapText="1"/>
      <protection locked="0"/>
    </xf>
    <xf numFmtId="0" fontId="38" fillId="35" borderId="10" xfId="0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3" fontId="38" fillId="0" borderId="1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vertical="top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textRotation="90" wrapText="1"/>
    </xf>
    <xf numFmtId="0" fontId="38" fillId="0" borderId="23" xfId="0" applyFont="1" applyBorder="1" applyAlignment="1">
      <alignment horizontal="center" vertical="center" textRotation="90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showGridLines="0" tabSelected="1" view="pageBreakPreview" zoomScaleSheetLayoutView="100" zoomScalePageLayoutView="0" workbookViewId="0" topLeftCell="A10">
      <selection activeCell="G8" sqref="G8"/>
    </sheetView>
  </sheetViews>
  <sheetFormatPr defaultColWidth="9.140625" defaultRowHeight="15"/>
  <cols>
    <col min="1" max="1" width="5.28125" style="0" customWidth="1"/>
    <col min="2" max="2" width="59.7109375" style="0" customWidth="1"/>
    <col min="3" max="4" width="10.140625" style="0" customWidth="1"/>
    <col min="5" max="5" width="11.00390625" style="2" customWidth="1"/>
  </cols>
  <sheetData>
    <row r="1" spans="1:5" ht="15">
      <c r="A1" s="44"/>
      <c r="B1" s="46"/>
      <c r="C1" s="48" t="s">
        <v>0</v>
      </c>
      <c r="D1" s="46" t="s">
        <v>1</v>
      </c>
      <c r="E1" s="50" t="s">
        <v>2</v>
      </c>
    </row>
    <row r="2" spans="1:5" ht="15.75" thickBot="1">
      <c r="A2" s="45"/>
      <c r="B2" s="47"/>
      <c r="C2" s="49"/>
      <c r="D2" s="47"/>
      <c r="E2" s="51"/>
    </row>
    <row r="3" spans="1:5" ht="24.75" customHeight="1">
      <c r="A3" s="52" t="s">
        <v>3</v>
      </c>
      <c r="B3" s="59" t="s">
        <v>4</v>
      </c>
      <c r="C3" s="60"/>
      <c r="D3" s="60"/>
      <c r="E3" s="61"/>
    </row>
    <row r="4" spans="1:5" ht="15" customHeight="1">
      <c r="A4" s="52"/>
      <c r="B4" s="1" t="s">
        <v>5</v>
      </c>
      <c r="C4" s="34"/>
      <c r="D4" s="35"/>
      <c r="E4" s="9">
        <f>C4*D4</f>
        <v>0</v>
      </c>
    </row>
    <row r="5" spans="1:5" ht="15" customHeight="1">
      <c r="A5" s="52"/>
      <c r="B5" s="1" t="s">
        <v>6</v>
      </c>
      <c r="C5" s="34"/>
      <c r="D5" s="35"/>
      <c r="E5" s="9">
        <f>C5*D5</f>
        <v>0</v>
      </c>
    </row>
    <row r="6" spans="1:5" ht="15" customHeight="1">
      <c r="A6" s="52"/>
      <c r="B6" s="1" t="s">
        <v>22</v>
      </c>
      <c r="C6" s="5"/>
      <c r="D6" s="4"/>
      <c r="E6" s="36"/>
    </row>
    <row r="7" spans="1:5" ht="15" customHeight="1" thickBot="1">
      <c r="A7" s="52"/>
      <c r="B7" s="15" t="s">
        <v>24</v>
      </c>
      <c r="C7" s="16"/>
      <c r="D7" s="17"/>
      <c r="E7" s="29">
        <f>E4+E5</f>
        <v>0</v>
      </c>
    </row>
    <row r="8" spans="1:5" ht="24.75" customHeight="1">
      <c r="A8" s="52"/>
      <c r="B8" s="59" t="s">
        <v>7</v>
      </c>
      <c r="C8" s="60"/>
      <c r="D8" s="60"/>
      <c r="E8" s="61"/>
    </row>
    <row r="9" spans="1:5" ht="15" customHeight="1">
      <c r="A9" s="52"/>
      <c r="B9" s="1" t="s">
        <v>8</v>
      </c>
      <c r="C9" s="34"/>
      <c r="D9" s="35"/>
      <c r="E9" s="9">
        <f>C9*D9</f>
        <v>0</v>
      </c>
    </row>
    <row r="10" spans="1:5" ht="15" customHeight="1">
      <c r="A10" s="52"/>
      <c r="B10" s="1" t="s">
        <v>23</v>
      </c>
      <c r="C10" s="5"/>
      <c r="D10" s="5"/>
      <c r="E10" s="36"/>
    </row>
    <row r="11" spans="1:5" ht="15" customHeight="1" thickBot="1">
      <c r="A11" s="53"/>
      <c r="B11" s="15" t="s">
        <v>24</v>
      </c>
      <c r="C11" s="16"/>
      <c r="D11" s="16"/>
      <c r="E11" s="29">
        <f>E9</f>
        <v>0</v>
      </c>
    </row>
    <row r="12" spans="1:5" ht="24.75" customHeight="1">
      <c r="A12" s="52" t="s">
        <v>9</v>
      </c>
      <c r="B12" s="59" t="s">
        <v>19</v>
      </c>
      <c r="C12" s="60"/>
      <c r="D12" s="60"/>
      <c r="E12" s="61"/>
    </row>
    <row r="13" spans="1:5" ht="15" customHeight="1">
      <c r="A13" s="52"/>
      <c r="B13" s="7" t="s">
        <v>5</v>
      </c>
      <c r="C13" s="34"/>
      <c r="D13" s="35"/>
      <c r="E13" s="9">
        <f>C13*D13</f>
        <v>0</v>
      </c>
    </row>
    <row r="14" spans="1:5" ht="15" customHeight="1">
      <c r="A14" s="52"/>
      <c r="B14" s="7" t="s">
        <v>6</v>
      </c>
      <c r="C14" s="34"/>
      <c r="D14" s="35"/>
      <c r="E14" s="9">
        <f>C14*D14</f>
        <v>0</v>
      </c>
    </row>
    <row r="15" spans="1:5" ht="15" customHeight="1">
      <c r="A15" s="52"/>
      <c r="B15" s="7" t="s">
        <v>27</v>
      </c>
      <c r="C15" s="3"/>
      <c r="D15" s="6"/>
      <c r="E15" s="36"/>
    </row>
    <row r="16" spans="1:5" ht="15" customHeight="1" thickBot="1">
      <c r="A16" s="52"/>
      <c r="B16" s="15" t="s">
        <v>24</v>
      </c>
      <c r="C16" s="12"/>
      <c r="D16" s="18"/>
      <c r="E16" s="29">
        <f>E13+E14+E15</f>
        <v>0</v>
      </c>
    </row>
    <row r="17" spans="1:5" ht="24.75" customHeight="1">
      <c r="A17" s="52"/>
      <c r="B17" s="59" t="s">
        <v>21</v>
      </c>
      <c r="C17" s="60"/>
      <c r="D17" s="60"/>
      <c r="E17" s="61"/>
    </row>
    <row r="18" spans="1:5" ht="15" customHeight="1">
      <c r="A18" s="52"/>
      <c r="B18" s="7" t="s">
        <v>8</v>
      </c>
      <c r="C18" s="34"/>
      <c r="D18" s="35"/>
      <c r="E18" s="9">
        <f>C18*D18</f>
        <v>0</v>
      </c>
    </row>
    <row r="19" spans="1:5" ht="15" customHeight="1">
      <c r="A19" s="52"/>
      <c r="B19" s="1" t="s">
        <v>23</v>
      </c>
      <c r="C19" s="5"/>
      <c r="D19" s="5"/>
      <c r="E19" s="36"/>
    </row>
    <row r="20" spans="1:5" ht="15" customHeight="1" thickBot="1">
      <c r="A20" s="52"/>
      <c r="B20" s="15" t="s">
        <v>24</v>
      </c>
      <c r="C20" s="16"/>
      <c r="D20" s="16"/>
      <c r="E20" s="29">
        <f>E18</f>
        <v>0</v>
      </c>
    </row>
    <row r="21" spans="1:5" ht="24.75" customHeight="1">
      <c r="A21" s="52"/>
      <c r="B21" s="62" t="s">
        <v>10</v>
      </c>
      <c r="C21" s="63"/>
      <c r="D21" s="63"/>
      <c r="E21" s="64"/>
    </row>
    <row r="22" spans="1:5" ht="15" customHeight="1">
      <c r="A22" s="52"/>
      <c r="B22" s="7" t="s">
        <v>11</v>
      </c>
      <c r="C22" s="34"/>
      <c r="D22" s="35"/>
      <c r="E22" s="9">
        <f>C22*D22</f>
        <v>0</v>
      </c>
    </row>
    <row r="23" spans="1:5" ht="15" customHeight="1">
      <c r="A23" s="52"/>
      <c r="B23" s="7" t="s">
        <v>23</v>
      </c>
      <c r="C23" s="5"/>
      <c r="D23" s="5"/>
      <c r="E23" s="36"/>
    </row>
    <row r="24" spans="1:5" ht="15" customHeight="1">
      <c r="A24" s="52"/>
      <c r="B24" s="7" t="s">
        <v>12</v>
      </c>
      <c r="C24" s="34"/>
      <c r="D24" s="35"/>
      <c r="E24" s="9">
        <f>C24*D24</f>
        <v>0</v>
      </c>
    </row>
    <row r="25" spans="1:5" ht="15" customHeight="1">
      <c r="A25" s="52"/>
      <c r="B25" s="7" t="s">
        <v>23</v>
      </c>
      <c r="C25" s="5"/>
      <c r="D25" s="5"/>
      <c r="E25" s="36"/>
    </row>
    <row r="26" spans="1:5" ht="15" customHeight="1">
      <c r="A26" s="52"/>
      <c r="B26" s="1" t="s">
        <v>13</v>
      </c>
      <c r="C26" s="34"/>
      <c r="D26" s="35"/>
      <c r="E26" s="9">
        <f>C26*D26</f>
        <v>0</v>
      </c>
    </row>
    <row r="27" spans="1:5" ht="15" customHeight="1">
      <c r="A27" s="52"/>
      <c r="B27" s="7" t="s">
        <v>23</v>
      </c>
      <c r="C27" s="5"/>
      <c r="D27" s="5"/>
      <c r="E27" s="36"/>
    </row>
    <row r="28" spans="1:5" ht="15" customHeight="1">
      <c r="A28" s="52"/>
      <c r="B28" s="37" t="s">
        <v>14</v>
      </c>
      <c r="C28" s="34"/>
      <c r="D28" s="35"/>
      <c r="E28" s="9">
        <f>C28*D28</f>
        <v>0</v>
      </c>
    </row>
    <row r="29" spans="1:5" ht="15" customHeight="1">
      <c r="A29" s="52"/>
      <c r="B29" s="1" t="s">
        <v>23</v>
      </c>
      <c r="C29" s="5"/>
      <c r="D29" s="5"/>
      <c r="E29" s="36"/>
    </row>
    <row r="30" spans="1:5" ht="15" customHeight="1" thickBot="1">
      <c r="A30" s="53"/>
      <c r="B30" s="15" t="s">
        <v>24</v>
      </c>
      <c r="C30" s="16"/>
      <c r="D30" s="16"/>
      <c r="E30" s="29">
        <f>E22+E24+E26+E28</f>
        <v>0</v>
      </c>
    </row>
    <row r="31" spans="1:5" ht="24.75" customHeight="1">
      <c r="A31" s="54"/>
      <c r="B31" s="65" t="s">
        <v>15</v>
      </c>
      <c r="C31" s="66"/>
      <c r="D31" s="66"/>
      <c r="E31" s="67"/>
    </row>
    <row r="32" spans="1:5" ht="15" customHeight="1">
      <c r="A32" s="54"/>
      <c r="B32" s="1" t="s">
        <v>16</v>
      </c>
      <c r="C32" s="39">
        <f>IF(norma!B9&gt;=40,16,0)</f>
        <v>0</v>
      </c>
      <c r="D32" s="35"/>
      <c r="E32" s="9">
        <f>C32*D32</f>
        <v>0</v>
      </c>
    </row>
    <row r="33" spans="1:5" ht="15" customHeight="1">
      <c r="A33" s="54"/>
      <c r="B33" s="1" t="s">
        <v>17</v>
      </c>
      <c r="C33" s="39">
        <f>IF(norma!B9&gt;=40,24,0)</f>
        <v>0</v>
      </c>
      <c r="D33" s="35"/>
      <c r="E33" s="9">
        <f>C33*D33</f>
        <v>0</v>
      </c>
    </row>
    <row r="34" spans="1:5" ht="15" customHeight="1" thickBot="1">
      <c r="A34" s="55"/>
      <c r="B34" s="15" t="s">
        <v>24</v>
      </c>
      <c r="C34" s="16"/>
      <c r="D34" s="16"/>
      <c r="E34" s="30">
        <f>E32+E33</f>
        <v>0</v>
      </c>
    </row>
    <row r="35" spans="1:5" ht="19.5" customHeight="1">
      <c r="A35" s="56"/>
      <c r="B35" s="19" t="s">
        <v>25</v>
      </c>
      <c r="C35" s="20">
        <f>C4+C5+C9+C13+C14+C18+C22+C24+C26+C28+C32+C33</f>
        <v>0</v>
      </c>
      <c r="D35" s="14"/>
      <c r="E35" s="21">
        <f>E7+E11+E13+E14+E20+E30+E34</f>
        <v>0</v>
      </c>
    </row>
    <row r="36" spans="1:5" ht="19.5" customHeight="1">
      <c r="A36" s="57"/>
      <c r="B36" s="8" t="s">
        <v>20</v>
      </c>
      <c r="C36" s="4"/>
      <c r="D36" s="4"/>
      <c r="E36" s="10">
        <f>E15</f>
        <v>0</v>
      </c>
    </row>
    <row r="37" spans="1:5" ht="19.5" customHeight="1">
      <c r="A37" s="58"/>
      <c r="B37" s="23" t="s">
        <v>26</v>
      </c>
      <c r="C37" s="24"/>
      <c r="D37" s="24"/>
      <c r="E37" s="25">
        <f>E35+E36</f>
        <v>0</v>
      </c>
    </row>
    <row r="38" spans="1:5" ht="19.5" customHeight="1" thickBot="1">
      <c r="A38" s="45"/>
      <c r="B38" s="11" t="s">
        <v>18</v>
      </c>
      <c r="C38" s="12"/>
      <c r="D38" s="22">
        <f>_xlfn.IFERROR(E35/C35,0)</f>
        <v>0</v>
      </c>
      <c r="E38" s="13"/>
    </row>
    <row r="39" spans="1:5" ht="15">
      <c r="A39" s="31"/>
      <c r="B39" s="31"/>
      <c r="C39" s="31"/>
      <c r="D39" s="31"/>
      <c r="E39" s="32"/>
    </row>
    <row r="40" spans="1:5" ht="15">
      <c r="A40" s="33" t="s">
        <v>28</v>
      </c>
      <c r="B40" s="31"/>
      <c r="C40" s="31"/>
      <c r="D40" s="31"/>
      <c r="E40" s="32"/>
    </row>
    <row r="41" spans="1:5" ht="15">
      <c r="A41" s="40" t="s">
        <v>32</v>
      </c>
      <c r="B41" s="40"/>
      <c r="C41" s="40"/>
      <c r="D41" s="40"/>
      <c r="E41" s="40"/>
    </row>
    <row r="42" spans="1:5" ht="30.75" customHeight="1">
      <c r="A42" s="43" t="s">
        <v>29</v>
      </c>
      <c r="B42" s="43"/>
      <c r="C42" s="43"/>
      <c r="D42" s="43"/>
      <c r="E42" s="43"/>
    </row>
    <row r="43" spans="1:5" ht="31.5" customHeight="1">
      <c r="A43" s="43" t="s">
        <v>30</v>
      </c>
      <c r="B43" s="43"/>
      <c r="C43" s="43"/>
      <c r="D43" s="43"/>
      <c r="E43" s="43"/>
    </row>
    <row r="44" spans="1:5" ht="17.25" customHeight="1">
      <c r="A44" s="43" t="s">
        <v>31</v>
      </c>
      <c r="B44" s="43"/>
      <c r="C44" s="43"/>
      <c r="D44" s="43"/>
      <c r="E44" s="43"/>
    </row>
    <row r="45" spans="1:5" ht="31.5" customHeight="1">
      <c r="A45" s="41" t="s">
        <v>43</v>
      </c>
      <c r="B45" s="41"/>
      <c r="C45" s="41"/>
      <c r="D45" s="41"/>
      <c r="E45" s="41"/>
    </row>
    <row r="46" spans="1:5" ht="44.25" customHeight="1">
      <c r="A46" s="41" t="s">
        <v>46</v>
      </c>
      <c r="B46" s="41"/>
      <c r="C46" s="41"/>
      <c r="D46" s="41"/>
      <c r="E46" s="41"/>
    </row>
    <row r="47" spans="1:5" ht="15">
      <c r="A47" s="31"/>
      <c r="B47" s="31"/>
      <c r="C47" s="31"/>
      <c r="D47" s="31"/>
      <c r="E47" s="32"/>
    </row>
    <row r="48" spans="1:5" ht="15">
      <c r="A48" s="31"/>
      <c r="B48" s="31"/>
      <c r="C48" s="31"/>
      <c r="D48" s="31"/>
      <c r="E48" s="32"/>
    </row>
    <row r="49" spans="1:5" ht="15">
      <c r="A49" s="31"/>
      <c r="B49" s="31"/>
      <c r="C49" s="42" t="s">
        <v>45</v>
      </c>
      <c r="D49" s="42"/>
      <c r="E49" s="42"/>
    </row>
    <row r="50" spans="1:5" ht="15">
      <c r="A50" s="31"/>
      <c r="B50" s="31"/>
      <c r="C50" s="42" t="s">
        <v>44</v>
      </c>
      <c r="D50" s="42"/>
      <c r="E50" s="42"/>
    </row>
  </sheetData>
  <sheetProtection sheet="1" objects="1" scenarios="1"/>
  <mergeCells count="23">
    <mergeCell ref="A3:A11"/>
    <mergeCell ref="A12:A30"/>
    <mergeCell ref="A31:A34"/>
    <mergeCell ref="A35:A38"/>
    <mergeCell ref="B3:E3"/>
    <mergeCell ref="B8:E8"/>
    <mergeCell ref="B12:E12"/>
    <mergeCell ref="B17:E17"/>
    <mergeCell ref="B21:E21"/>
    <mergeCell ref="B31:E31"/>
    <mergeCell ref="A1:A2"/>
    <mergeCell ref="B1:B2"/>
    <mergeCell ref="C1:C2"/>
    <mergeCell ref="D1:D2"/>
    <mergeCell ref="E1:E2"/>
    <mergeCell ref="A41:E41"/>
    <mergeCell ref="A45:E45"/>
    <mergeCell ref="A46:E46"/>
    <mergeCell ref="C49:E49"/>
    <mergeCell ref="C50:E50"/>
    <mergeCell ref="A44:E44"/>
    <mergeCell ref="A43:E43"/>
    <mergeCell ref="A42:E42"/>
  </mergeCells>
  <dataValidations count="2">
    <dataValidation type="whole" operator="greaterThanOrEqual" allowBlank="1" showInputMessage="1" showErrorMessage="1" sqref="D28">
      <formula1>0</formula1>
    </dataValidation>
    <dataValidation type="whole" operator="greaterThanOrEqual" allowBlank="1" showInputMessage="1" showErrorMessage="1" error="Az értékenek egész számnak kell lennie." sqref="C4 C5 E6 C9 E10 C13 C14 E15 C18 E19 C22 C24 C26 C28 E23 E25 E27 E29 C32 C33">
      <formula1>0</formula1>
    </dataValidation>
  </dataValidations>
  <printOptions horizontalCentered="1"/>
  <pageMargins left="0.7086614173228347" right="0.7086614173228347" top="0.9055118110236221" bottom="0.7480314960629921" header="0.31496062992125984" footer="0.31496062992125984"/>
  <pageSetup fitToHeight="1" fitToWidth="1" horizontalDpi="300" verticalDpi="300" orientation="portrait" paperSize="9" scale="82" r:id="rId1"/>
  <headerFooter>
    <oddHeader>&amp;C&amp;"-,Félkövér"Költségkalkuláció
&amp;RAjánlattételi felhívás 
3. számú mellékletének  1. számú függeléke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27.8515625" style="0" bestFit="1" customWidth="1"/>
    <col min="2" max="2" width="11.7109375" style="0" bestFit="1" customWidth="1"/>
    <col min="3" max="3" width="12.00390625" style="0" bestFit="1" customWidth="1"/>
    <col min="4" max="4" width="13.421875" style="0" bestFit="1" customWidth="1"/>
    <col min="5" max="5" width="13.7109375" style="0" bestFit="1" customWidth="1"/>
  </cols>
  <sheetData>
    <row r="1" spans="1:8" ht="15">
      <c r="A1" s="26"/>
      <c r="B1" s="26" t="s">
        <v>40</v>
      </c>
      <c r="C1" s="26" t="s">
        <v>38</v>
      </c>
      <c r="D1" s="26" t="s">
        <v>41</v>
      </c>
      <c r="E1" s="26" t="s">
        <v>39</v>
      </c>
      <c r="G1" s="2" t="s">
        <v>37</v>
      </c>
      <c r="H1" s="27">
        <v>0.7</v>
      </c>
    </row>
    <row r="2" spans="1:8" ht="15">
      <c r="A2" s="26" t="s">
        <v>33</v>
      </c>
      <c r="B2" s="26">
        <f>C2*$H$1</f>
        <v>318.5</v>
      </c>
      <c r="C2" s="26">
        <v>455</v>
      </c>
      <c r="D2" s="26">
        <f>E2*$H$1</f>
        <v>630</v>
      </c>
      <c r="E2" s="26">
        <v>900</v>
      </c>
      <c r="G2" s="2" t="s">
        <v>37</v>
      </c>
      <c r="H2" s="27">
        <v>0.8</v>
      </c>
    </row>
    <row r="3" spans="1:5" ht="15">
      <c r="A3" s="26" t="s">
        <v>34</v>
      </c>
      <c r="B3" s="26">
        <f>C3*$H$1</f>
        <v>420</v>
      </c>
      <c r="C3" s="26">
        <v>600</v>
      </c>
      <c r="D3" s="26">
        <f>E3*$H$1</f>
        <v>420</v>
      </c>
      <c r="E3" s="26">
        <v>600</v>
      </c>
    </row>
    <row r="4" spans="1:5" ht="15">
      <c r="A4" s="26" t="s">
        <v>35</v>
      </c>
      <c r="B4" s="26">
        <f>C4*$H$1</f>
        <v>661.5</v>
      </c>
      <c r="C4" s="26">
        <v>945</v>
      </c>
      <c r="D4" s="26">
        <f>E4*$H$1</f>
        <v>4147.5</v>
      </c>
      <c r="E4" s="26">
        <v>5925</v>
      </c>
    </row>
    <row r="5" spans="1:5" ht="15">
      <c r="A5" s="26" t="s">
        <v>36</v>
      </c>
      <c r="B5" s="26">
        <f>C5*$H$1</f>
        <v>661.5</v>
      </c>
      <c r="C5" s="26">
        <v>945</v>
      </c>
      <c r="D5" s="26">
        <f>E5*$H$1</f>
        <v>4410</v>
      </c>
      <c r="E5" s="26">
        <v>6300</v>
      </c>
    </row>
    <row r="6" spans="1:5" ht="15">
      <c r="A6" s="28" t="s">
        <v>42</v>
      </c>
      <c r="B6" s="28">
        <f>C6*$H$2</f>
        <v>320</v>
      </c>
      <c r="C6" s="28">
        <v>400</v>
      </c>
      <c r="D6" s="26"/>
      <c r="E6" s="26"/>
    </row>
    <row r="9" spans="1:2" ht="15">
      <c r="A9" t="s">
        <v>47</v>
      </c>
      <c r="B9" s="38">
        <f>költségkalkuláció!C4+költségkalkuláció!C5+költségkalkuláció!C9+költségkalkuláció!C13+költségkalkuláció!C14+költségkalkuláció!C18+költségkalkuláció!C22+költségkalkuláció!C24+költségkalkuláció!C26+költségkalkuláció!C28</f>
        <v>0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SCCM01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Csányi Róbert</dc:creator>
  <cp:keywords/>
  <dc:description/>
  <cp:lastModifiedBy>x</cp:lastModifiedBy>
  <cp:lastPrinted>2021-02-24T13:24:09Z</cp:lastPrinted>
  <dcterms:created xsi:type="dcterms:W3CDTF">2021-01-19T13:44:22Z</dcterms:created>
  <dcterms:modified xsi:type="dcterms:W3CDTF">2021-05-13T12:21:41Z</dcterms:modified>
  <cp:category/>
  <cp:version/>
  <cp:contentType/>
  <cp:contentStatus/>
</cp:coreProperties>
</file>